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thomasbucco/Desktop/"/>
    </mc:Choice>
  </mc:AlternateContent>
  <xr:revisionPtr revIDLastSave="0" documentId="13_ncr:1_{CC0D12F4-4350-704C-B26C-838D54E7BE2F}" xr6:coauthVersionLast="47" xr6:coauthVersionMax="47" xr10:uidLastSave="{00000000-0000-0000-0000-000000000000}"/>
  <bookViews>
    <workbookView xWindow="1720" yWindow="500" windowWidth="17080" windowHeight="17740" xr2:uid="{00000000-000D-0000-FFFF-FFFF00000000}"/>
  </bookViews>
  <sheets>
    <sheet name="ModTrax Clear Opening Measurem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Z0z4ZIiKmnk2cqPBpxCFt3GOFS3lK9JZIFg41JC0ou4="/>
    </ext>
  </extLst>
</workbook>
</file>

<file path=xl/calcChain.xml><?xml version="1.0" encoding="utf-8"?>
<calcChain xmlns="http://schemas.openxmlformats.org/spreadsheetml/2006/main">
  <c r="F59" i="1" l="1"/>
  <c r="F58" i="1"/>
  <c r="F57" i="1"/>
  <c r="F56" i="1"/>
  <c r="F54" i="1"/>
  <c r="F53" i="1"/>
  <c r="F55" i="1" s="1"/>
  <c r="F52" i="1"/>
  <c r="F51" i="1"/>
  <c r="F44" i="1"/>
  <c r="F43" i="1"/>
  <c r="F42" i="1"/>
  <c r="F41" i="1"/>
  <c r="F39" i="1"/>
  <c r="F38" i="1"/>
  <c r="F40" i="1" s="1"/>
  <c r="F37" i="1"/>
  <c r="F36" i="1"/>
  <c r="F27" i="1"/>
  <c r="F26" i="1"/>
  <c r="F25" i="1"/>
  <c r="F24" i="1"/>
  <c r="F23" i="1"/>
  <c r="F22" i="1"/>
  <c r="F21" i="1"/>
  <c r="F20" i="1"/>
  <c r="F19" i="1"/>
</calcChain>
</file>

<file path=xl/sharedStrings.xml><?xml version="1.0" encoding="utf-8"?>
<sst xmlns="http://schemas.openxmlformats.org/spreadsheetml/2006/main" count="44" uniqueCount="22">
  <si>
    <r>
      <rPr>
        <b/>
        <sz val="10"/>
        <color theme="1"/>
        <rFont val="Arial"/>
        <family val="2"/>
      </rPr>
      <t xml:space="preserve">Directions: </t>
    </r>
    <r>
      <rPr>
        <sz val="10"/>
        <color theme="1"/>
        <rFont val="Arial"/>
        <family val="2"/>
      </rPr>
      <t xml:space="preserve">Select the system below and enter the </t>
    </r>
    <r>
      <rPr>
        <b/>
        <sz val="10"/>
        <color rgb="FFCC0000"/>
        <rFont val="Arial"/>
        <family val="2"/>
      </rPr>
      <t>Clear Opening Width</t>
    </r>
    <r>
      <rPr>
        <sz val="10"/>
        <color rgb="FFCC0000"/>
        <rFont val="Arial"/>
        <family val="2"/>
      </rPr>
      <t xml:space="preserve"> </t>
    </r>
    <r>
      <rPr>
        <sz val="10"/>
        <color theme="1"/>
        <rFont val="Arial"/>
        <family val="2"/>
      </rPr>
      <t xml:space="preserve">and </t>
    </r>
    <r>
      <rPr>
        <b/>
        <sz val="10"/>
        <color rgb="FFCC0000"/>
        <rFont val="Arial"/>
        <family val="2"/>
      </rPr>
      <t>Clear Opening Height</t>
    </r>
    <r>
      <rPr>
        <sz val="10"/>
        <color theme="1"/>
        <rFont val="Arial"/>
        <family val="2"/>
      </rPr>
      <t xml:space="preserve"> in the </t>
    </r>
    <r>
      <rPr>
        <b/>
        <sz val="10"/>
        <color theme="1"/>
        <rFont val="Arial"/>
        <family val="2"/>
      </rPr>
      <t xml:space="preserve">Highlighted Area. </t>
    </r>
    <r>
      <rPr>
        <sz val="10"/>
        <color theme="1"/>
        <rFont val="Arial"/>
        <family val="2"/>
      </rPr>
      <t xml:space="preserve">The rest of the values will populate in the bottom half of the table. Once completed save the document as an excel file. Please contact our office for RecessedSlide, PocketSlide, and Sidelite formulas. </t>
    </r>
  </si>
  <si>
    <t xml:space="preserve">MedicalSlide/Commercial Slide with 6" Overlap </t>
  </si>
  <si>
    <t xml:space="preserve">Standards Acoustics  </t>
  </si>
  <si>
    <t xml:space="preserve">Clear Opening Width </t>
  </si>
  <si>
    <t xml:space="preserve">Clear Opening Height </t>
  </si>
  <si>
    <t xml:space="preserve">Rough Opening Width </t>
  </si>
  <si>
    <t xml:space="preserve">Rough Opening Height </t>
  </si>
  <si>
    <t xml:space="preserve">Door Leaf Width </t>
  </si>
  <si>
    <t xml:space="preserve">Door Leaf Height </t>
  </si>
  <si>
    <t xml:space="preserve">Track &amp; Valance Length </t>
  </si>
  <si>
    <t xml:space="preserve">Jamb Clear Opening Width </t>
  </si>
  <si>
    <t xml:space="preserve">Jamb Clear Opening Height </t>
  </si>
  <si>
    <t xml:space="preserve">Overall Jamb Width </t>
  </si>
  <si>
    <t xml:space="preserve">Overall Height </t>
  </si>
  <si>
    <t xml:space="preserve">         MedicalSlide/CommercialSlide 7 1/4" Overlap                                                             </t>
  </si>
  <si>
    <t xml:space="preserve"> MedicalSlide/CommercialSlide with 7 1/4" Overlap </t>
  </si>
  <si>
    <t>NOTES</t>
  </si>
  <si>
    <r>
      <rPr>
        <sz val="10"/>
        <color theme="1"/>
        <rFont val="Arial"/>
        <family val="2"/>
      </rPr>
      <t xml:space="preserve">1. Clear Opening Width: Is the width measurement from the Leading Edge of the door to the Inside                                                 </t>
    </r>
    <r>
      <rPr>
        <sz val="10"/>
        <color rgb="FFFFFFFF"/>
        <rFont val="Arial"/>
        <family val="2"/>
      </rPr>
      <t>bb</t>
    </r>
    <r>
      <rPr>
        <sz val="10"/>
        <color theme="1"/>
        <rFont val="Arial"/>
        <family val="2"/>
      </rPr>
      <t>of the Door Jamb when the door is fully open</t>
    </r>
  </si>
  <si>
    <r>
      <rPr>
        <sz val="10"/>
        <color theme="1"/>
        <rFont val="Arial"/>
        <family val="2"/>
      </rPr>
      <t xml:space="preserve">2. Clear Opening Height: This is the height measurement from the finished floor to the bottom of the   </t>
    </r>
    <r>
      <rPr>
        <sz val="10"/>
        <color rgb="FFFFFFFF"/>
        <rFont val="Arial"/>
        <family val="2"/>
      </rPr>
      <t>vv</t>
    </r>
    <r>
      <rPr>
        <sz val="10"/>
        <color theme="1"/>
        <rFont val="Arial"/>
        <family val="2"/>
      </rPr>
      <t>Head Jamb.</t>
    </r>
  </si>
  <si>
    <t xml:space="preserve">Door Leafs Larger than 48" Cost $1200-$1400 more and have an extended Lead Time.              Expect an additional 10-12 weeks longer than a standard size door. </t>
  </si>
  <si>
    <r>
      <rPr>
        <b/>
        <sz val="10"/>
        <color rgb="FFFF0000"/>
        <rFont val="Arial"/>
        <family val="2"/>
      </rPr>
      <t>Enhanced Acoustics NIC Rated:</t>
    </r>
    <r>
      <rPr>
        <b/>
        <sz val="10"/>
        <color theme="1"/>
        <rFont val="Arial"/>
        <family val="2"/>
      </rPr>
      <t xml:space="preserve"> Requires STC Rated Door &amp; Auto Door Bottom Gasket                         </t>
    </r>
    <r>
      <rPr>
        <b/>
        <sz val="10"/>
        <color rgb="FFFF0000"/>
        <rFont val="Arial"/>
        <family val="2"/>
      </rPr>
      <t xml:space="preserve"> UL1784 Rated Smoke : </t>
    </r>
    <r>
      <rPr>
        <b/>
        <sz val="10"/>
        <color theme="1"/>
        <rFont val="Arial"/>
        <family val="2"/>
      </rPr>
      <t xml:space="preserve">Requires AutoDoor Bottom Gasket, Mechanical Self Closer, and Self Latching Hardware                                                                                                                                                                                                                </t>
    </r>
  </si>
  <si>
    <r>
      <t xml:space="preserve"> </t>
    </r>
    <r>
      <rPr>
        <b/>
        <sz val="10"/>
        <color rgb="FFFF0000"/>
        <rFont val="Arial"/>
        <family val="2"/>
      </rPr>
      <t>STC Rated</t>
    </r>
    <r>
      <rPr>
        <b/>
        <sz val="10"/>
        <color theme="1"/>
        <rFont val="Arial"/>
        <family val="2"/>
      </rPr>
      <t xml:space="preserve">: Requires STC Rated Door Auto Door Head &amp; Bottom Gasket </t>
    </r>
    <r>
      <rPr>
        <b/>
        <sz val="10"/>
        <color rgb="FFFF0000"/>
        <rFont val="Arial"/>
        <family val="2"/>
      </rPr>
      <t>UL1784 Smoke Rated:</t>
    </r>
    <r>
      <rPr>
        <b/>
        <sz val="10"/>
        <color theme="1"/>
        <rFont val="Arial"/>
        <family val="2"/>
      </rPr>
      <t xml:space="preserve"> Requires Auto Door Bottom &amp; Head Gasket, Mechanical Self Closer, Self Latching Hardware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</si>
</sst>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scheme val="minor"/>
    </font>
    <font>
      <sz val="10"/>
      <color theme="1"/>
      <name val="Arial"/>
      <family val="2"/>
    </font>
    <font>
      <sz val="10"/>
      <name val="Arial"/>
      <family val="2"/>
    </font>
    <font>
      <b/>
      <sz val="10"/>
      <color theme="1"/>
      <name val="Arial"/>
      <family val="2"/>
    </font>
    <font>
      <b/>
      <sz val="10"/>
      <color rgb="FFCC0000"/>
      <name val="Arial"/>
      <family val="2"/>
    </font>
    <font>
      <b/>
      <sz val="11"/>
      <color theme="1"/>
      <name val="Arial"/>
      <family val="2"/>
    </font>
    <font>
      <sz val="10"/>
      <color rgb="FFCC0000"/>
      <name val="Arial"/>
      <family val="2"/>
    </font>
    <font>
      <b/>
      <sz val="10"/>
      <color rgb="FFFF0000"/>
      <name val="Arial"/>
      <family val="2"/>
    </font>
    <font>
      <sz val="10"/>
      <color rgb="FFFFFFFF"/>
      <name val="Arial"/>
      <family val="2"/>
    </font>
  </fonts>
  <fills count="6">
    <fill>
      <patternFill patternType="none"/>
    </fill>
    <fill>
      <patternFill patternType="gray125"/>
    </fill>
    <fill>
      <patternFill patternType="solid">
        <fgColor rgb="FFB7B7B7"/>
        <bgColor rgb="FFB7B7B7"/>
      </patternFill>
    </fill>
    <fill>
      <patternFill patternType="solid">
        <fgColor rgb="FFCCCCCC"/>
        <bgColor rgb="FFCCCCCC"/>
      </patternFill>
    </fill>
    <fill>
      <patternFill patternType="solid">
        <fgColor rgb="FFFFFF00"/>
        <bgColor rgb="FFFFFF00"/>
      </patternFill>
    </fill>
    <fill>
      <patternFill patternType="solid">
        <fgColor rgb="FFD9D9D9"/>
        <bgColor rgb="FFD9D9D9"/>
      </patternFill>
    </fill>
  </fills>
  <borders count="56">
    <border>
      <left/>
      <right/>
      <top/>
      <bottom/>
      <diagonal/>
    </border>
    <border>
      <left/>
      <right style="thin">
        <color rgb="FFFFFFFF"/>
      </right>
      <top/>
      <bottom style="thin">
        <color rgb="FFFFFFFF"/>
      </bottom>
      <diagonal/>
    </border>
    <border>
      <left style="thin">
        <color rgb="FFFFFFFF"/>
      </left>
      <right style="thin">
        <color rgb="FFFFFFFF"/>
      </right>
      <top/>
      <bottom/>
      <diagonal/>
    </border>
    <border>
      <left style="thin">
        <color rgb="FFFFFFFF"/>
      </left>
      <right/>
      <top/>
      <bottom style="thin">
        <color rgb="FFFFFFFF"/>
      </bottom>
      <diagonal/>
    </border>
    <border>
      <left/>
      <right/>
      <top style="thin">
        <color rgb="FFFFFFFF"/>
      </top>
      <bottom style="thin">
        <color rgb="FFFFFFFF"/>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thick">
        <color rgb="FF000000"/>
      </right>
      <top/>
      <bottom style="thin">
        <color rgb="FFFFFFFF"/>
      </bottom>
      <diagonal/>
    </border>
    <border>
      <left style="thick">
        <color rgb="FF000000"/>
      </left>
      <right/>
      <top style="thin">
        <color rgb="FFFFFFFF"/>
      </top>
      <bottom/>
      <diagonal/>
    </border>
    <border>
      <left/>
      <right/>
      <top style="thin">
        <color rgb="FFFFFFFF"/>
      </top>
      <bottom/>
      <diagonal/>
    </border>
    <border>
      <left/>
      <right style="thick">
        <color rgb="FF000000"/>
      </right>
      <top style="thin">
        <color rgb="FFFFFFFF"/>
      </top>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bottom/>
      <diagonal/>
    </border>
    <border>
      <left/>
      <right/>
      <top/>
      <bottom/>
      <diagonal/>
    </border>
    <border>
      <left/>
      <right style="thick">
        <color rgb="FF000000"/>
      </right>
      <top/>
      <bottom/>
      <diagonal/>
    </border>
    <border>
      <left/>
      <right/>
      <top/>
      <bottom/>
      <diagonal/>
    </border>
    <border>
      <left style="thick">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thick">
        <color rgb="FF000000"/>
      </left>
      <right/>
      <top/>
      <bottom style="thick">
        <color rgb="FFFFFFFF"/>
      </bottom>
      <diagonal/>
    </border>
    <border>
      <left/>
      <right/>
      <top/>
      <bottom style="thick">
        <color rgb="FFFFFFFF"/>
      </bottom>
      <diagonal/>
    </border>
    <border>
      <left/>
      <right style="thick">
        <color rgb="FF000000"/>
      </right>
      <top/>
      <bottom style="thick">
        <color rgb="FFFFFFFF"/>
      </bottom>
      <diagonal/>
    </border>
    <border>
      <left style="thick">
        <color rgb="FF000000"/>
      </left>
      <right/>
      <top style="thick">
        <color rgb="FFFFFFFF"/>
      </top>
      <bottom style="thick">
        <color rgb="FFFFFFFF"/>
      </bottom>
      <diagonal/>
    </border>
    <border>
      <left/>
      <right/>
      <top style="thick">
        <color rgb="FFFFFFFF"/>
      </top>
      <bottom style="thick">
        <color rgb="FFFFFFFF"/>
      </bottom>
      <diagonal/>
    </border>
    <border>
      <left/>
      <right style="thick">
        <color rgb="FF000000"/>
      </right>
      <top style="thick">
        <color rgb="FFFFFFFF"/>
      </top>
      <bottom style="thick">
        <color rgb="FFFFFFFF"/>
      </bottom>
      <diagonal/>
    </border>
    <border>
      <left style="thick">
        <color rgb="FF000000"/>
      </left>
      <right/>
      <top style="thick">
        <color rgb="FFFFFFFF"/>
      </top>
      <bottom/>
      <diagonal/>
    </border>
    <border>
      <left/>
      <right/>
      <top style="thick">
        <color rgb="FFFFFFFF"/>
      </top>
      <bottom/>
      <diagonal/>
    </border>
    <border>
      <left/>
      <right style="thick">
        <color rgb="FF000000"/>
      </right>
      <top style="thick">
        <color rgb="FFFFFFFF"/>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bottom style="medium">
        <color rgb="FFFFFFFF"/>
      </bottom>
      <diagonal/>
    </border>
    <border>
      <left/>
      <right/>
      <top/>
      <bottom style="medium">
        <color rgb="FFFFFFFF"/>
      </bottom>
      <diagonal/>
    </border>
    <border>
      <left/>
      <right style="thick">
        <color rgb="FF000000"/>
      </right>
      <top/>
      <bottom style="medium">
        <color rgb="FFFFFFFF"/>
      </bottom>
      <diagonal/>
    </border>
    <border>
      <left style="thick">
        <color rgb="FF000000"/>
      </left>
      <right/>
      <top style="medium">
        <color rgb="FFFFFFFF"/>
      </top>
      <bottom style="thin">
        <color rgb="FF000000"/>
      </bottom>
      <diagonal/>
    </border>
    <border>
      <left/>
      <right/>
      <top style="medium">
        <color rgb="FFFFFFFF"/>
      </top>
      <bottom style="thin">
        <color rgb="FF000000"/>
      </bottom>
      <diagonal/>
    </border>
    <border>
      <left/>
      <right style="thick">
        <color rgb="FF000000"/>
      </right>
      <top style="medium">
        <color rgb="FFFFFFFF"/>
      </top>
      <bottom style="thin">
        <color rgb="FF000000"/>
      </bottom>
      <diagonal/>
    </border>
    <border>
      <left style="thick">
        <color rgb="FF000000"/>
      </left>
      <right/>
      <top style="medium">
        <color rgb="FFFFFFFF"/>
      </top>
      <bottom/>
      <diagonal/>
    </border>
    <border>
      <left/>
      <right/>
      <top style="medium">
        <color rgb="FFFFFFFF"/>
      </top>
      <bottom/>
      <diagonal/>
    </border>
    <border>
      <left/>
      <right style="thick">
        <color rgb="FF000000"/>
      </right>
      <top style="medium">
        <color rgb="FFFFFFFF"/>
      </top>
      <bottom/>
      <diagonal/>
    </border>
    <border>
      <left/>
      <right style="medium">
        <color rgb="FFFFFFFF"/>
      </right>
      <top style="thin">
        <color rgb="FFFFFFFF"/>
      </top>
      <bottom/>
      <diagonal/>
    </border>
    <border>
      <left style="medium">
        <color rgb="FFFFFFFF"/>
      </left>
      <right style="medium">
        <color rgb="FFFFFFFF"/>
      </right>
      <top/>
      <bottom/>
      <diagonal/>
    </border>
    <border>
      <left style="medium">
        <color rgb="FFFFFFFF"/>
      </left>
      <right/>
      <top style="thin">
        <color rgb="FFFFFFFF"/>
      </top>
      <bottom/>
      <diagonal/>
    </border>
  </borders>
  <cellStyleXfs count="1">
    <xf numFmtId="0" fontId="0" fillId="0" borderId="0"/>
  </cellStyleXfs>
  <cellXfs count="76">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4" xfId="0" applyFont="1" applyBorder="1" applyAlignment="1">
      <alignment vertical="center" wrapText="1"/>
    </xf>
    <xf numFmtId="0" fontId="1" fillId="0" borderId="53" xfId="0" applyFont="1" applyBorder="1"/>
    <xf numFmtId="0" fontId="1" fillId="0" borderId="54" xfId="0" applyFont="1" applyBorder="1"/>
    <xf numFmtId="0" fontId="1" fillId="0" borderId="55" xfId="0" applyFont="1" applyBorder="1"/>
    <xf numFmtId="0" fontId="3" fillId="0" borderId="8" xfId="0" applyFont="1" applyBorder="1" applyAlignment="1">
      <alignment horizontal="center"/>
    </xf>
    <xf numFmtId="0" fontId="0" fillId="0" borderId="0" xfId="0"/>
    <xf numFmtId="0" fontId="1" fillId="0" borderId="0" xfId="0" applyFont="1" applyAlignment="1">
      <alignment horizontal="center"/>
    </xf>
    <xf numFmtId="0" fontId="2" fillId="0" borderId="9" xfId="0" applyFont="1" applyBorder="1"/>
    <xf numFmtId="0" fontId="1" fillId="0" borderId="41" xfId="0" applyFont="1" applyBorder="1"/>
    <xf numFmtId="0" fontId="2" fillId="0" borderId="42" xfId="0" applyFont="1" applyBorder="1"/>
    <xf numFmtId="0" fontId="2" fillId="0" borderId="43" xfId="0" applyFont="1" applyBorder="1"/>
    <xf numFmtId="0" fontId="3"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2" fillId="0" borderId="8" xfId="0" applyFont="1" applyBorder="1"/>
    <xf numFmtId="0" fontId="3" fillId="5" borderId="19" xfId="0" applyFont="1" applyFill="1" applyBorder="1" applyAlignment="1">
      <alignment horizontal="center" vertical="center" wrapText="1"/>
    </xf>
    <xf numFmtId="0" fontId="2" fillId="0" borderId="20" xfId="0" applyFont="1" applyBorder="1"/>
    <xf numFmtId="0" fontId="2" fillId="0" borderId="21" xfId="0" applyFont="1" applyBorder="1"/>
    <xf numFmtId="0" fontId="4" fillId="0" borderId="8" xfId="0" applyFont="1" applyBorder="1" applyAlignment="1">
      <alignment horizontal="center" vertical="center" wrapText="1"/>
    </xf>
    <xf numFmtId="0" fontId="5" fillId="4" borderId="22" xfId="0" applyFont="1" applyFill="1" applyBorder="1" applyAlignment="1">
      <alignment horizontal="center" vertical="center" wrapText="1"/>
    </xf>
    <xf numFmtId="0" fontId="1"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4" xfId="0" applyFont="1" applyBorder="1" applyAlignment="1">
      <alignment vertical="center" wrapText="1"/>
    </xf>
    <xf numFmtId="0" fontId="2" fillId="0" borderId="45" xfId="0" applyFont="1" applyBorder="1"/>
    <xf numFmtId="0" fontId="2" fillId="0" borderId="46" xfId="0" applyFont="1" applyBorder="1"/>
    <xf numFmtId="0" fontId="1" fillId="0" borderId="47" xfId="0" applyFont="1" applyBorder="1" applyAlignment="1">
      <alignment vertical="center" wrapText="1"/>
    </xf>
    <xf numFmtId="0" fontId="2" fillId="0" borderId="48" xfId="0" applyFont="1" applyBorder="1"/>
    <xf numFmtId="0" fontId="2" fillId="0" borderId="49" xfId="0" applyFont="1" applyBorder="1"/>
    <xf numFmtId="0" fontId="1" fillId="0" borderId="8" xfId="0" applyFont="1" applyBorder="1"/>
    <xf numFmtId="0" fontId="2" fillId="0" borderId="44" xfId="0" applyFont="1" applyBorder="1"/>
    <xf numFmtId="0" fontId="1" fillId="0" borderId="50" xfId="0" applyFont="1" applyBorder="1"/>
    <xf numFmtId="0" fontId="2" fillId="0" borderId="51" xfId="0" applyFont="1" applyBorder="1"/>
    <xf numFmtId="0" fontId="2" fillId="0" borderId="52" xfId="0" applyFont="1" applyBorder="1"/>
    <xf numFmtId="0" fontId="2" fillId="0" borderId="41" xfId="0" applyFont="1" applyBorder="1"/>
    <xf numFmtId="0" fontId="1" fillId="0" borderId="5" xfId="0" applyFont="1" applyBorder="1"/>
    <xf numFmtId="0" fontId="1" fillId="0" borderId="13" xfId="0" applyFont="1" applyBorder="1" applyAlignment="1">
      <alignment horizontal="center" vertical="center" wrapText="1"/>
    </xf>
    <xf numFmtId="0" fontId="2" fillId="0" borderId="14" xfId="0" applyFont="1" applyBorder="1"/>
    <xf numFmtId="0" fontId="2" fillId="0" borderId="15" xfId="0" applyFont="1" applyBorder="1"/>
    <xf numFmtId="0" fontId="3" fillId="2" borderId="16" xfId="0" applyFont="1" applyFill="1" applyBorder="1" applyAlignment="1">
      <alignment horizontal="center"/>
    </xf>
    <xf numFmtId="0" fontId="2" fillId="0" borderId="17" xfId="0" applyFont="1" applyBorder="1"/>
    <xf numFmtId="0" fontId="2" fillId="0" borderId="18" xfId="0" applyFont="1" applyBorder="1"/>
    <xf numFmtId="0" fontId="4" fillId="3" borderId="19" xfId="0" applyFont="1" applyFill="1" applyBorder="1" applyAlignment="1">
      <alignment horizontal="center"/>
    </xf>
    <xf numFmtId="0" fontId="4" fillId="0" borderId="8" xfId="0" applyFont="1" applyBorder="1" applyAlignment="1">
      <alignment horizontal="center"/>
    </xf>
    <xf numFmtId="0" fontId="5" fillId="4" borderId="22" xfId="0" applyFont="1" applyFill="1" applyBorder="1" applyAlignment="1">
      <alignment horizontal="center"/>
    </xf>
    <xf numFmtId="0" fontId="1" fillId="0" borderId="8" xfId="0" applyFont="1" applyBorder="1" applyAlignment="1">
      <alignment horizontal="center"/>
    </xf>
    <xf numFmtId="0" fontId="3" fillId="0" borderId="23" xfId="0" applyFont="1" applyBorder="1" applyAlignment="1">
      <alignment horizontal="center"/>
    </xf>
    <xf numFmtId="0" fontId="2" fillId="0" borderId="24" xfId="0" applyFont="1" applyBorder="1"/>
    <xf numFmtId="0" fontId="1" fillId="0" borderId="24" xfId="0" applyFont="1" applyBorder="1" applyAlignment="1">
      <alignment horizontal="center"/>
    </xf>
    <xf numFmtId="0" fontId="2" fillId="0" borderId="25" xfId="0" applyFont="1" applyBorder="1"/>
    <xf numFmtId="0" fontId="1" fillId="0" borderId="26" xfId="0" applyFont="1" applyBorder="1"/>
    <xf numFmtId="0" fontId="2" fillId="0" borderId="27" xfId="0" applyFont="1" applyBorder="1"/>
    <xf numFmtId="0" fontId="2" fillId="0" borderId="28" xfId="0" applyFont="1" applyBorder="1"/>
    <xf numFmtId="0" fontId="4" fillId="0" borderId="29" xfId="0" applyFont="1" applyBorder="1" applyAlignment="1">
      <alignment horizontal="center" vertical="top" wrapText="1"/>
    </xf>
    <xf numFmtId="0" fontId="2" fillId="0" borderId="30" xfId="0" applyFont="1" applyBorder="1"/>
    <xf numFmtId="0" fontId="2" fillId="0" borderId="31" xfId="0" applyFont="1" applyBorder="1"/>
    <xf numFmtId="0" fontId="1" fillId="0" borderId="32" xfId="0" applyFont="1" applyBorder="1"/>
    <xf numFmtId="0" fontId="2" fillId="0" borderId="33" xfId="0" applyFont="1" applyBorder="1"/>
    <xf numFmtId="0" fontId="2" fillId="0" borderId="34" xfId="0" applyFont="1" applyBorder="1"/>
    <xf numFmtId="0" fontId="3" fillId="2" borderId="35" xfId="0" applyFont="1" applyFill="1" applyBorder="1" applyAlignment="1">
      <alignment horizontal="center" wrapText="1"/>
    </xf>
    <xf numFmtId="0" fontId="2" fillId="0" borderId="36" xfId="0" applyFont="1" applyBorder="1"/>
    <xf numFmtId="0" fontId="2" fillId="0" borderId="37" xfId="0" applyFont="1" applyBorder="1"/>
    <xf numFmtId="0" fontId="3" fillId="5" borderId="38" xfId="0" applyFont="1" applyFill="1" applyBorder="1" applyAlignment="1">
      <alignment horizontal="center" wrapText="1"/>
    </xf>
    <xf numFmtId="0" fontId="2" fillId="0" borderId="39" xfId="0" applyFont="1" applyBorder="1"/>
    <xf numFmtId="0" fontId="2" fillId="0" borderId="4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10583</xdr:colOff>
      <xdr:row>1</xdr:row>
      <xdr:rowOff>28574</xdr:rowOff>
    </xdr:from>
    <xdr:ext cx="5686425" cy="1381125"/>
    <xdr:pic>
      <xdr:nvPicPr>
        <xdr:cNvPr id="2" name="image3.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975783" y="223307"/>
          <a:ext cx="5686425" cy="1381125"/>
        </a:xfrm>
        <a:prstGeom prst="rect">
          <a:avLst/>
        </a:prstGeom>
        <a:noFill/>
      </xdr:spPr>
    </xdr:pic>
    <xdr:clientData fLocksWithSheet="0"/>
  </xdr:oneCellAnchor>
  <xdr:oneCellAnchor>
    <xdr:from>
      <xdr:col>1</xdr:col>
      <xdr:colOff>161925</xdr:colOff>
      <xdr:row>63</xdr:row>
      <xdr:rowOff>57150</xdr:rowOff>
    </xdr:from>
    <xdr:ext cx="5400675" cy="238125"/>
    <xdr:pic>
      <xdr:nvPicPr>
        <xdr:cNvPr id="3" name="image1.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219075</xdr:colOff>
      <xdr:row>4</xdr:row>
      <xdr:rowOff>133350</xdr:rowOff>
    </xdr:from>
    <xdr:ext cx="600075" cy="600075"/>
    <xdr:pic>
      <xdr:nvPicPr>
        <xdr:cNvPr id="4" name="image2.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67"/>
  <sheetViews>
    <sheetView tabSelected="1" zoomScale="150" zoomScaleNormal="150" workbookViewId="0">
      <selection activeCell="B62" sqref="B62:G62"/>
    </sheetView>
  </sheetViews>
  <sheetFormatPr baseColWidth="10" defaultColWidth="12.6640625" defaultRowHeight="15" customHeight="1" x14ac:dyDescent="0.15"/>
  <sheetData>
    <row r="1" spans="1:8" ht="15.75" customHeight="1" x14ac:dyDescent="0.15">
      <c r="A1" s="1"/>
      <c r="B1" s="2"/>
      <c r="C1" s="2"/>
      <c r="D1" s="2"/>
      <c r="E1" s="2"/>
      <c r="F1" s="2"/>
      <c r="G1" s="2"/>
      <c r="H1" s="3"/>
    </row>
    <row r="2" spans="1:8" ht="15.75" customHeight="1" x14ac:dyDescent="0.15">
      <c r="A2" s="4"/>
      <c r="B2" s="46"/>
      <c r="C2" s="22"/>
      <c r="D2" s="22"/>
      <c r="E2" s="22"/>
      <c r="F2" s="22"/>
      <c r="G2" s="23"/>
      <c r="H2" s="4"/>
    </row>
    <row r="3" spans="1:8" ht="15.75" customHeight="1" x14ac:dyDescent="0.15">
      <c r="A3" s="4"/>
      <c r="B3" s="24"/>
      <c r="C3" s="15"/>
      <c r="D3" s="15"/>
      <c r="E3" s="15"/>
      <c r="F3" s="15"/>
      <c r="G3" s="17"/>
      <c r="H3" s="4"/>
    </row>
    <row r="4" spans="1:8" ht="15.75" customHeight="1" x14ac:dyDescent="0.15">
      <c r="A4" s="4"/>
      <c r="B4" s="24"/>
      <c r="C4" s="15"/>
      <c r="D4" s="15"/>
      <c r="E4" s="15"/>
      <c r="F4" s="15"/>
      <c r="G4" s="17"/>
      <c r="H4" s="4"/>
    </row>
    <row r="5" spans="1:8" ht="15.75" customHeight="1" x14ac:dyDescent="0.15">
      <c r="A5" s="4"/>
      <c r="B5" s="24"/>
      <c r="C5" s="15"/>
      <c r="D5" s="15"/>
      <c r="E5" s="15"/>
      <c r="F5" s="15"/>
      <c r="G5" s="17"/>
      <c r="H5" s="4"/>
    </row>
    <row r="6" spans="1:8" ht="15.75" customHeight="1" x14ac:dyDescent="0.15">
      <c r="A6" s="4"/>
      <c r="B6" s="5"/>
      <c r="G6" s="6"/>
      <c r="H6" s="4"/>
    </row>
    <row r="7" spans="1:8" ht="15.75" customHeight="1" x14ac:dyDescent="0.15">
      <c r="A7" s="4"/>
      <c r="B7" s="5"/>
      <c r="G7" s="6"/>
      <c r="H7" s="4"/>
    </row>
    <row r="8" spans="1:8" ht="15.75" customHeight="1" x14ac:dyDescent="0.15">
      <c r="A8" s="4"/>
      <c r="B8" s="5"/>
      <c r="G8" s="6"/>
      <c r="H8" s="4"/>
    </row>
    <row r="9" spans="1:8" ht="1.5" customHeight="1" x14ac:dyDescent="0.15">
      <c r="A9" s="4"/>
      <c r="B9" s="7"/>
      <c r="C9" s="8"/>
      <c r="D9" s="8"/>
      <c r="E9" s="8"/>
      <c r="F9" s="8"/>
      <c r="G9" s="9"/>
      <c r="H9" s="4"/>
    </row>
    <row r="10" spans="1:8" ht="15.75" customHeight="1" x14ac:dyDescent="0.15">
      <c r="A10" s="4"/>
      <c r="B10" s="47" t="s">
        <v>0</v>
      </c>
      <c r="C10" s="48"/>
      <c r="D10" s="48"/>
      <c r="E10" s="48"/>
      <c r="F10" s="48"/>
      <c r="G10" s="49"/>
      <c r="H10" s="4"/>
    </row>
    <row r="11" spans="1:8" ht="15.75" customHeight="1" x14ac:dyDescent="0.15">
      <c r="A11" s="4"/>
      <c r="B11" s="24"/>
      <c r="C11" s="15"/>
      <c r="D11" s="15"/>
      <c r="E11" s="15"/>
      <c r="F11" s="15"/>
      <c r="G11" s="17"/>
      <c r="H11" s="4"/>
    </row>
    <row r="12" spans="1:8" ht="11.25" customHeight="1" x14ac:dyDescent="0.15">
      <c r="A12" s="4"/>
      <c r="B12" s="24"/>
      <c r="C12" s="15"/>
      <c r="D12" s="15"/>
      <c r="E12" s="15"/>
      <c r="F12" s="15"/>
      <c r="G12" s="17"/>
      <c r="H12" s="4"/>
    </row>
    <row r="13" spans="1:8" ht="15.75" customHeight="1" x14ac:dyDescent="0.15">
      <c r="A13" s="4"/>
      <c r="B13" s="24"/>
      <c r="C13" s="15"/>
      <c r="D13" s="15"/>
      <c r="E13" s="15"/>
      <c r="F13" s="15"/>
      <c r="G13" s="17"/>
      <c r="H13" s="4"/>
    </row>
    <row r="14" spans="1:8" ht="15.75" customHeight="1" x14ac:dyDescent="0.15">
      <c r="A14" s="4"/>
      <c r="B14" s="50" t="s">
        <v>1</v>
      </c>
      <c r="C14" s="51"/>
      <c r="D14" s="51"/>
      <c r="E14" s="51"/>
      <c r="F14" s="51"/>
      <c r="G14" s="52"/>
      <c r="H14" s="4"/>
    </row>
    <row r="15" spans="1:8" ht="15.75" customHeight="1" x14ac:dyDescent="0.15">
      <c r="A15" s="4"/>
      <c r="B15" s="53" t="s">
        <v>2</v>
      </c>
      <c r="C15" s="26"/>
      <c r="D15" s="26"/>
      <c r="E15" s="26"/>
      <c r="F15" s="26"/>
      <c r="G15" s="27"/>
      <c r="H15" s="4"/>
    </row>
    <row r="16" spans="1:8" ht="15.75" customHeight="1" x14ac:dyDescent="0.15">
      <c r="A16" s="4"/>
      <c r="B16" s="54" t="s">
        <v>3</v>
      </c>
      <c r="C16" s="15"/>
      <c r="D16" s="15"/>
      <c r="E16" s="15"/>
      <c r="F16" s="55">
        <v>42</v>
      </c>
      <c r="G16" s="27"/>
      <c r="H16" s="4"/>
    </row>
    <row r="17" spans="1:8" ht="15.75" customHeight="1" x14ac:dyDescent="0.15">
      <c r="A17" s="4"/>
      <c r="B17" s="54" t="s">
        <v>4</v>
      </c>
      <c r="C17" s="15"/>
      <c r="D17" s="15"/>
      <c r="E17" s="15"/>
      <c r="F17" s="55">
        <v>84</v>
      </c>
      <c r="G17" s="27"/>
      <c r="H17" s="4"/>
    </row>
    <row r="18" spans="1:8" ht="7.5" customHeight="1" x14ac:dyDescent="0.15">
      <c r="A18" s="4"/>
      <c r="B18" s="56"/>
      <c r="C18" s="15"/>
      <c r="D18" s="15"/>
      <c r="E18" s="15"/>
      <c r="F18" s="15"/>
      <c r="G18" s="17"/>
      <c r="H18" s="4"/>
    </row>
    <row r="19" spans="1:8" ht="15.75" customHeight="1" x14ac:dyDescent="0.15">
      <c r="A19" s="4"/>
      <c r="B19" s="14" t="s">
        <v>5</v>
      </c>
      <c r="C19" s="15"/>
      <c r="D19" s="15"/>
      <c r="E19" s="15"/>
      <c r="F19" s="16">
        <f>SUM(F16+6)</f>
        <v>48</v>
      </c>
      <c r="G19" s="17"/>
      <c r="H19" s="4"/>
    </row>
    <row r="20" spans="1:8" ht="15.75" customHeight="1" x14ac:dyDescent="0.15">
      <c r="A20" s="4"/>
      <c r="B20" s="14" t="s">
        <v>6</v>
      </c>
      <c r="C20" s="15"/>
      <c r="D20" s="15"/>
      <c r="E20" s="15"/>
      <c r="F20" s="16">
        <f>SUM(F17+0.75)</f>
        <v>84.75</v>
      </c>
      <c r="G20" s="17"/>
      <c r="H20" s="4"/>
    </row>
    <row r="21" spans="1:8" ht="15.75" customHeight="1" x14ac:dyDescent="0.15">
      <c r="A21" s="4"/>
      <c r="B21" s="14" t="s">
        <v>7</v>
      </c>
      <c r="C21" s="15"/>
      <c r="D21" s="15"/>
      <c r="E21" s="15"/>
      <c r="F21" s="16">
        <f>SUM(F16+6)</f>
        <v>48</v>
      </c>
      <c r="G21" s="17"/>
      <c r="H21" s="4"/>
    </row>
    <row r="22" spans="1:8" ht="15.75" customHeight="1" x14ac:dyDescent="0.15">
      <c r="A22" s="4"/>
      <c r="B22" s="14" t="s">
        <v>8</v>
      </c>
      <c r="C22" s="15"/>
      <c r="D22" s="15"/>
      <c r="E22" s="15"/>
      <c r="F22" s="16">
        <f>SUM(F17+0.25)</f>
        <v>84.25</v>
      </c>
      <c r="G22" s="17"/>
      <c r="H22" s="4"/>
    </row>
    <row r="23" spans="1:8" ht="15.75" customHeight="1" x14ac:dyDescent="0.15">
      <c r="A23" s="4"/>
      <c r="B23" s="14" t="s">
        <v>9</v>
      </c>
      <c r="C23" s="15"/>
      <c r="D23" s="15"/>
      <c r="E23" s="15"/>
      <c r="F23" s="16">
        <f>SUM(F16+F21+2.5)</f>
        <v>92.5</v>
      </c>
      <c r="G23" s="17"/>
      <c r="H23" s="4"/>
    </row>
    <row r="24" spans="1:8" ht="15.75" customHeight="1" x14ac:dyDescent="0.15">
      <c r="A24" s="4"/>
      <c r="B24" s="14" t="s">
        <v>10</v>
      </c>
      <c r="C24" s="15"/>
      <c r="D24" s="15"/>
      <c r="E24" s="15"/>
      <c r="F24" s="16">
        <f>SUM(F16+4.5)</f>
        <v>46.5</v>
      </c>
      <c r="G24" s="17"/>
      <c r="H24" s="4"/>
    </row>
    <row r="25" spans="1:8" ht="15.75" customHeight="1" x14ac:dyDescent="0.15">
      <c r="A25" s="4"/>
      <c r="B25" s="14" t="s">
        <v>11</v>
      </c>
      <c r="C25" s="15"/>
      <c r="D25" s="15"/>
      <c r="E25" s="15"/>
      <c r="F25" s="16">
        <f>SUM(F17)</f>
        <v>84</v>
      </c>
      <c r="G25" s="17"/>
      <c r="H25" s="4"/>
    </row>
    <row r="26" spans="1:8" ht="15.75" customHeight="1" x14ac:dyDescent="0.15">
      <c r="A26" s="4"/>
      <c r="B26" s="14" t="s">
        <v>12</v>
      </c>
      <c r="C26" s="15"/>
      <c r="D26" s="15"/>
      <c r="E26" s="15"/>
      <c r="F26" s="16">
        <f>SUM(F16+8.5)</f>
        <v>50.5</v>
      </c>
      <c r="G26" s="17"/>
      <c r="H26" s="4"/>
    </row>
    <row r="27" spans="1:8" ht="15.75" customHeight="1" x14ac:dyDescent="0.15">
      <c r="A27" s="4"/>
      <c r="B27" s="57" t="s">
        <v>13</v>
      </c>
      <c r="C27" s="58"/>
      <c r="D27" s="58"/>
      <c r="E27" s="58"/>
      <c r="F27" s="59">
        <f>SUM(F17+5.75)</f>
        <v>89.75</v>
      </c>
      <c r="G27" s="60"/>
      <c r="H27" s="4"/>
    </row>
    <row r="28" spans="1:8" ht="1.5" customHeight="1" x14ac:dyDescent="0.15">
      <c r="A28" s="4"/>
      <c r="B28" s="61"/>
      <c r="C28" s="62"/>
      <c r="D28" s="62"/>
      <c r="E28" s="62"/>
      <c r="F28" s="62"/>
      <c r="G28" s="63"/>
      <c r="H28" s="4"/>
    </row>
    <row r="29" spans="1:8" ht="15.75" customHeight="1" x14ac:dyDescent="0.15">
      <c r="A29" s="4"/>
      <c r="B29" s="64" t="s">
        <v>19</v>
      </c>
      <c r="C29" s="65"/>
      <c r="D29" s="65"/>
      <c r="E29" s="65"/>
      <c r="F29" s="65"/>
      <c r="G29" s="66"/>
      <c r="H29" s="4"/>
    </row>
    <row r="30" spans="1:8" ht="6" customHeight="1" x14ac:dyDescent="0.15">
      <c r="A30" s="4"/>
      <c r="B30" s="67"/>
      <c r="C30" s="68"/>
      <c r="D30" s="68"/>
      <c r="E30" s="68"/>
      <c r="F30" s="68"/>
      <c r="G30" s="69"/>
      <c r="H30" s="4"/>
    </row>
    <row r="31" spans="1:8" ht="18" customHeight="1" x14ac:dyDescent="0.15">
      <c r="A31" s="4"/>
      <c r="B31" s="70" t="s">
        <v>14</v>
      </c>
      <c r="C31" s="71"/>
      <c r="D31" s="71"/>
      <c r="E31" s="71"/>
      <c r="F31" s="71"/>
      <c r="G31" s="72"/>
      <c r="H31" s="4"/>
    </row>
    <row r="32" spans="1:8" ht="45" customHeight="1" x14ac:dyDescent="0.15">
      <c r="A32" s="4"/>
      <c r="B32" s="73" t="s">
        <v>20</v>
      </c>
      <c r="C32" s="74"/>
      <c r="D32" s="74"/>
      <c r="E32" s="74"/>
      <c r="F32" s="74"/>
      <c r="G32" s="75"/>
      <c r="H32" s="4"/>
    </row>
    <row r="33" spans="1:8" ht="15.75" customHeight="1" x14ac:dyDescent="0.15">
      <c r="A33" s="4"/>
      <c r="B33" s="54" t="s">
        <v>3</v>
      </c>
      <c r="C33" s="15"/>
      <c r="D33" s="15"/>
      <c r="E33" s="15"/>
      <c r="F33" s="55">
        <v>42</v>
      </c>
      <c r="G33" s="27"/>
      <c r="H33" s="4"/>
    </row>
    <row r="34" spans="1:8" ht="15.75" customHeight="1" x14ac:dyDescent="0.15">
      <c r="A34" s="4"/>
      <c r="B34" s="54" t="s">
        <v>4</v>
      </c>
      <c r="C34" s="15"/>
      <c r="D34" s="15"/>
      <c r="E34" s="15"/>
      <c r="F34" s="55">
        <v>84</v>
      </c>
      <c r="G34" s="27"/>
      <c r="H34" s="4"/>
    </row>
    <row r="35" spans="1:8" ht="6" customHeight="1" x14ac:dyDescent="0.15">
      <c r="A35" s="4"/>
      <c r="B35" s="56"/>
      <c r="C35" s="15"/>
      <c r="D35" s="15"/>
      <c r="E35" s="15"/>
      <c r="F35" s="15"/>
      <c r="G35" s="17"/>
      <c r="H35" s="4"/>
    </row>
    <row r="36" spans="1:8" ht="15.75" customHeight="1" x14ac:dyDescent="0.15">
      <c r="A36" s="4"/>
      <c r="B36" s="14" t="s">
        <v>5</v>
      </c>
      <c r="C36" s="15"/>
      <c r="D36" s="15"/>
      <c r="E36" s="15"/>
      <c r="F36" s="16">
        <f>SUM(F33+6)</f>
        <v>48</v>
      </c>
      <c r="G36" s="17"/>
      <c r="H36" s="4"/>
    </row>
    <row r="37" spans="1:8" ht="15.75" customHeight="1" x14ac:dyDescent="0.15">
      <c r="A37" s="4"/>
      <c r="B37" s="14" t="s">
        <v>6</v>
      </c>
      <c r="C37" s="15"/>
      <c r="D37" s="15"/>
      <c r="E37" s="15"/>
      <c r="F37" s="16">
        <f>SUM(F34+0.75)</f>
        <v>84.75</v>
      </c>
      <c r="G37" s="17"/>
      <c r="H37" s="4"/>
    </row>
    <row r="38" spans="1:8" ht="15.75" customHeight="1" x14ac:dyDescent="0.15">
      <c r="A38" s="4"/>
      <c r="B38" s="14" t="s">
        <v>7</v>
      </c>
      <c r="C38" s="15"/>
      <c r="D38" s="15"/>
      <c r="E38" s="15"/>
      <c r="F38" s="16">
        <f>SUM(F33+7.25)</f>
        <v>49.25</v>
      </c>
      <c r="G38" s="17"/>
      <c r="H38" s="4"/>
    </row>
    <row r="39" spans="1:8" ht="15.75" customHeight="1" x14ac:dyDescent="0.15">
      <c r="A39" s="4"/>
      <c r="B39" s="14" t="s">
        <v>8</v>
      </c>
      <c r="C39" s="15"/>
      <c r="D39" s="15"/>
      <c r="E39" s="15"/>
      <c r="F39" s="16">
        <f>SUM(F34+0.25)</f>
        <v>84.25</v>
      </c>
      <c r="G39" s="17"/>
      <c r="H39" s="4"/>
    </row>
    <row r="40" spans="1:8" ht="15.75" customHeight="1" x14ac:dyDescent="0.15">
      <c r="A40" s="4"/>
      <c r="B40" s="14" t="s">
        <v>9</v>
      </c>
      <c r="C40" s="15"/>
      <c r="D40" s="15"/>
      <c r="E40" s="15"/>
      <c r="F40" s="16">
        <f>SUM(F33+F38+2.5)</f>
        <v>93.75</v>
      </c>
      <c r="G40" s="17"/>
      <c r="H40" s="4"/>
    </row>
    <row r="41" spans="1:8" ht="15.75" customHeight="1" x14ac:dyDescent="0.15">
      <c r="A41" s="4"/>
      <c r="B41" s="14" t="s">
        <v>10</v>
      </c>
      <c r="C41" s="15"/>
      <c r="D41" s="15"/>
      <c r="E41" s="15"/>
      <c r="F41" s="16">
        <f>SUM(F33+4.5)</f>
        <v>46.5</v>
      </c>
      <c r="G41" s="17"/>
      <c r="H41" s="4"/>
    </row>
    <row r="42" spans="1:8" ht="15.75" customHeight="1" x14ac:dyDescent="0.15">
      <c r="A42" s="4"/>
      <c r="B42" s="14" t="s">
        <v>11</v>
      </c>
      <c r="C42" s="15"/>
      <c r="D42" s="15"/>
      <c r="E42" s="15"/>
      <c r="F42" s="16">
        <f>SUM(F34)</f>
        <v>84</v>
      </c>
      <c r="G42" s="17"/>
      <c r="H42" s="4"/>
    </row>
    <row r="43" spans="1:8" ht="15.75" customHeight="1" x14ac:dyDescent="0.15">
      <c r="A43" s="4"/>
      <c r="B43" s="14" t="s">
        <v>12</v>
      </c>
      <c r="C43" s="15"/>
      <c r="D43" s="15"/>
      <c r="E43" s="15"/>
      <c r="F43" s="16">
        <f>SUM(F33+8.5)</f>
        <v>50.5</v>
      </c>
      <c r="G43" s="17"/>
      <c r="H43" s="4"/>
    </row>
    <row r="44" spans="1:8" ht="15.75" customHeight="1" x14ac:dyDescent="0.15">
      <c r="A44" s="4"/>
      <c r="B44" s="14" t="s">
        <v>13</v>
      </c>
      <c r="C44" s="15"/>
      <c r="D44" s="15"/>
      <c r="E44" s="15"/>
      <c r="F44" s="16">
        <f>SUM(F34+5.75)</f>
        <v>89.75</v>
      </c>
      <c r="G44" s="17"/>
      <c r="H44" s="4"/>
    </row>
    <row r="45" spans="1:8" ht="7.5" customHeight="1" x14ac:dyDescent="0.15">
      <c r="A45" s="4"/>
      <c r="B45" s="18"/>
      <c r="C45" s="19"/>
      <c r="D45" s="19"/>
      <c r="E45" s="19"/>
      <c r="F45" s="19"/>
      <c r="G45" s="20"/>
      <c r="H45" s="4"/>
    </row>
    <row r="46" spans="1:8" ht="15.75" customHeight="1" x14ac:dyDescent="0.15">
      <c r="A46" s="4"/>
      <c r="B46" s="21" t="s">
        <v>15</v>
      </c>
      <c r="C46" s="22"/>
      <c r="D46" s="22"/>
      <c r="E46" s="22"/>
      <c r="F46" s="22"/>
      <c r="G46" s="23"/>
      <c r="H46" s="4"/>
    </row>
    <row r="47" spans="1:8" ht="1.5" customHeight="1" x14ac:dyDescent="0.15">
      <c r="A47" s="4"/>
      <c r="B47" s="24"/>
      <c r="C47" s="15"/>
      <c r="D47" s="15"/>
      <c r="E47" s="15"/>
      <c r="F47" s="15"/>
      <c r="G47" s="17"/>
      <c r="H47" s="4"/>
    </row>
    <row r="48" spans="1:8" ht="39" customHeight="1" x14ac:dyDescent="0.15">
      <c r="A48" s="10"/>
      <c r="B48" s="25" t="s">
        <v>21</v>
      </c>
      <c r="C48" s="26"/>
      <c r="D48" s="26"/>
      <c r="E48" s="26"/>
      <c r="F48" s="26"/>
      <c r="G48" s="27"/>
      <c r="H48" s="10"/>
    </row>
    <row r="49" spans="1:8" ht="15.75" customHeight="1" x14ac:dyDescent="0.15">
      <c r="A49" s="10"/>
      <c r="B49" s="28" t="s">
        <v>3</v>
      </c>
      <c r="C49" s="15"/>
      <c r="D49" s="15"/>
      <c r="E49" s="15"/>
      <c r="F49" s="29">
        <v>0</v>
      </c>
      <c r="G49" s="27"/>
      <c r="H49" s="10"/>
    </row>
    <row r="50" spans="1:8" ht="15.75" customHeight="1" x14ac:dyDescent="0.15">
      <c r="A50" s="10"/>
      <c r="B50" s="28" t="s">
        <v>4</v>
      </c>
      <c r="C50" s="15"/>
      <c r="D50" s="15"/>
      <c r="E50" s="15"/>
      <c r="F50" s="29">
        <v>0</v>
      </c>
      <c r="G50" s="27"/>
      <c r="H50" s="10"/>
    </row>
    <row r="51" spans="1:8" ht="15.75" customHeight="1" x14ac:dyDescent="0.15">
      <c r="A51" s="10"/>
      <c r="B51" s="31" t="s">
        <v>5</v>
      </c>
      <c r="C51" s="15"/>
      <c r="D51" s="15"/>
      <c r="E51" s="15"/>
      <c r="F51" s="30">
        <f>SUM(F49+6)</f>
        <v>6</v>
      </c>
      <c r="G51" s="17"/>
      <c r="H51" s="10"/>
    </row>
    <row r="52" spans="1:8" ht="15.75" customHeight="1" x14ac:dyDescent="0.15">
      <c r="A52" s="10"/>
      <c r="B52" s="31" t="s">
        <v>6</v>
      </c>
      <c r="C52" s="15"/>
      <c r="D52" s="15"/>
      <c r="E52" s="15"/>
      <c r="F52" s="30">
        <f>SUM(F50+1.75)</f>
        <v>1.75</v>
      </c>
      <c r="G52" s="17"/>
      <c r="H52" s="10"/>
    </row>
    <row r="53" spans="1:8" ht="15.75" customHeight="1" x14ac:dyDescent="0.15">
      <c r="A53" s="10"/>
      <c r="B53" s="31" t="s">
        <v>7</v>
      </c>
      <c r="C53" s="15"/>
      <c r="D53" s="15"/>
      <c r="E53" s="15"/>
      <c r="F53" s="30">
        <f>SUM(F49+7.25)</f>
        <v>7.25</v>
      </c>
      <c r="G53" s="17"/>
      <c r="H53" s="10"/>
    </row>
    <row r="54" spans="1:8" ht="15.75" customHeight="1" x14ac:dyDescent="0.15">
      <c r="A54" s="10"/>
      <c r="B54" s="31" t="s">
        <v>8</v>
      </c>
      <c r="C54" s="15"/>
      <c r="D54" s="15"/>
      <c r="E54" s="15"/>
      <c r="F54" s="30">
        <f>SUM(F50+1.25)</f>
        <v>1.25</v>
      </c>
      <c r="G54" s="17"/>
      <c r="H54" s="10"/>
    </row>
    <row r="55" spans="1:8" ht="15.75" customHeight="1" x14ac:dyDescent="0.15">
      <c r="A55" s="10"/>
      <c r="B55" s="31" t="s">
        <v>9</v>
      </c>
      <c r="C55" s="15"/>
      <c r="D55" s="15"/>
      <c r="E55" s="15"/>
      <c r="F55" s="30">
        <f>SUM(F49+F53+2.5)</f>
        <v>9.75</v>
      </c>
      <c r="G55" s="17"/>
      <c r="H55" s="10"/>
    </row>
    <row r="56" spans="1:8" ht="15.75" customHeight="1" x14ac:dyDescent="0.15">
      <c r="A56" s="10"/>
      <c r="B56" s="31" t="s">
        <v>10</v>
      </c>
      <c r="C56" s="15"/>
      <c r="D56" s="15"/>
      <c r="E56" s="15"/>
      <c r="F56" s="30">
        <f>SUM(F49+4.5)</f>
        <v>4.5</v>
      </c>
      <c r="G56" s="17"/>
      <c r="H56" s="10"/>
    </row>
    <row r="57" spans="1:8" ht="15.75" customHeight="1" x14ac:dyDescent="0.15">
      <c r="A57" s="10"/>
      <c r="B57" s="31" t="s">
        <v>11</v>
      </c>
      <c r="C57" s="15"/>
      <c r="D57" s="15"/>
      <c r="E57" s="15"/>
      <c r="F57" s="30">
        <f>SUM(F50)</f>
        <v>0</v>
      </c>
      <c r="G57" s="17"/>
      <c r="H57" s="10"/>
    </row>
    <row r="58" spans="1:8" ht="15.75" customHeight="1" x14ac:dyDescent="0.15">
      <c r="A58" s="10"/>
      <c r="B58" s="31" t="s">
        <v>12</v>
      </c>
      <c r="C58" s="15"/>
      <c r="D58" s="15"/>
      <c r="E58" s="15"/>
      <c r="F58" s="30">
        <f>SUM(F49+8.5)</f>
        <v>8.5</v>
      </c>
      <c r="G58" s="17"/>
      <c r="H58" s="10"/>
    </row>
    <row r="59" spans="1:8" ht="15.75" customHeight="1" x14ac:dyDescent="0.15">
      <c r="A59" s="10"/>
      <c r="B59" s="32" t="s">
        <v>13</v>
      </c>
      <c r="C59" s="19"/>
      <c r="D59" s="19"/>
      <c r="E59" s="19"/>
      <c r="F59" s="33">
        <f>SUM(F50+6.75)</f>
        <v>6.75</v>
      </c>
      <c r="G59" s="20"/>
      <c r="H59" s="10"/>
    </row>
    <row r="60" spans="1:8" ht="21" customHeight="1" x14ac:dyDescent="0.15">
      <c r="A60" s="10"/>
      <c r="B60" s="25" t="s">
        <v>16</v>
      </c>
      <c r="C60" s="26"/>
      <c r="D60" s="26"/>
      <c r="E60" s="26"/>
      <c r="F60" s="26"/>
      <c r="G60" s="27"/>
      <c r="H60" s="10"/>
    </row>
    <row r="61" spans="1:8" ht="23" customHeight="1" x14ac:dyDescent="0.15">
      <c r="A61" s="10"/>
      <c r="B61" s="34" t="s">
        <v>17</v>
      </c>
      <c r="C61" s="35"/>
      <c r="D61" s="35"/>
      <c r="E61" s="35"/>
      <c r="F61" s="35"/>
      <c r="G61" s="36"/>
      <c r="H61" s="10"/>
    </row>
    <row r="62" spans="1:8" ht="28" customHeight="1" x14ac:dyDescent="0.15">
      <c r="A62" s="10"/>
      <c r="B62" s="37" t="s">
        <v>18</v>
      </c>
      <c r="C62" s="38"/>
      <c r="D62" s="38"/>
      <c r="E62" s="38"/>
      <c r="F62" s="38"/>
      <c r="G62" s="39"/>
      <c r="H62" s="10"/>
    </row>
    <row r="63" spans="1:8" ht="15.75" customHeight="1" x14ac:dyDescent="0.15">
      <c r="A63" s="4"/>
      <c r="B63" s="40"/>
      <c r="C63" s="15"/>
      <c r="D63" s="15"/>
      <c r="E63" s="15"/>
      <c r="F63" s="15"/>
      <c r="G63" s="17"/>
      <c r="H63" s="4"/>
    </row>
    <row r="64" spans="1:8" ht="15.75" customHeight="1" x14ac:dyDescent="0.15">
      <c r="A64" s="4"/>
      <c r="B64" s="41"/>
      <c r="C64" s="35"/>
      <c r="D64" s="35"/>
      <c r="E64" s="35"/>
      <c r="F64" s="35"/>
      <c r="G64" s="36"/>
      <c r="H64" s="4"/>
    </row>
    <row r="65" spans="1:8" ht="15.75" customHeight="1" x14ac:dyDescent="0.15">
      <c r="A65" s="4"/>
      <c r="B65" s="42"/>
      <c r="C65" s="43"/>
      <c r="D65" s="43"/>
      <c r="E65" s="43"/>
      <c r="F65" s="43"/>
      <c r="G65" s="44"/>
      <c r="H65" s="4"/>
    </row>
    <row r="66" spans="1:8" ht="15.75" customHeight="1" x14ac:dyDescent="0.15">
      <c r="A66" s="4"/>
      <c r="B66" s="45"/>
      <c r="C66" s="19"/>
      <c r="D66" s="19"/>
      <c r="E66" s="19"/>
      <c r="F66" s="19"/>
      <c r="G66" s="20"/>
      <c r="H66" s="4"/>
    </row>
    <row r="67" spans="1:8" ht="15.75" customHeight="1" x14ac:dyDescent="0.15">
      <c r="A67" s="11"/>
      <c r="B67" s="12"/>
      <c r="C67" s="12"/>
      <c r="D67" s="12"/>
      <c r="E67" s="12"/>
      <c r="F67" s="12"/>
      <c r="G67" s="12"/>
      <c r="H67" s="13"/>
    </row>
  </sheetData>
  <mergeCells count="85">
    <mergeCell ref="B40:E40"/>
    <mergeCell ref="F40:G40"/>
    <mergeCell ref="B41:E41"/>
    <mergeCell ref="F41:G41"/>
    <mergeCell ref="B37:E37"/>
    <mergeCell ref="F37:G37"/>
    <mergeCell ref="F38:G38"/>
    <mergeCell ref="B38:E38"/>
    <mergeCell ref="B39:E39"/>
    <mergeCell ref="F39:G39"/>
    <mergeCell ref="F34:G34"/>
    <mergeCell ref="B34:E34"/>
    <mergeCell ref="B35:G35"/>
    <mergeCell ref="B36:E36"/>
    <mergeCell ref="F36:G36"/>
    <mergeCell ref="B29:G29"/>
    <mergeCell ref="B30:G30"/>
    <mergeCell ref="B31:G31"/>
    <mergeCell ref="B32:G32"/>
    <mergeCell ref="B33:E33"/>
    <mergeCell ref="F33:G33"/>
    <mergeCell ref="B26:E26"/>
    <mergeCell ref="F26:G26"/>
    <mergeCell ref="B27:E27"/>
    <mergeCell ref="F27:G27"/>
    <mergeCell ref="B28:G28"/>
    <mergeCell ref="B23:E23"/>
    <mergeCell ref="F23:G23"/>
    <mergeCell ref="B24:E24"/>
    <mergeCell ref="F24:G24"/>
    <mergeCell ref="B25:E25"/>
    <mergeCell ref="F25:G25"/>
    <mergeCell ref="B20:E20"/>
    <mergeCell ref="F20:G20"/>
    <mergeCell ref="F21:G21"/>
    <mergeCell ref="B21:E21"/>
    <mergeCell ref="B22:E22"/>
    <mergeCell ref="F22:G22"/>
    <mergeCell ref="F17:G17"/>
    <mergeCell ref="B17:E17"/>
    <mergeCell ref="B18:G18"/>
    <mergeCell ref="B19:E19"/>
    <mergeCell ref="F19:G19"/>
    <mergeCell ref="B2:G5"/>
    <mergeCell ref="B10:G13"/>
    <mergeCell ref="B14:G14"/>
    <mergeCell ref="B15:G15"/>
    <mergeCell ref="B16:E16"/>
    <mergeCell ref="F16:G16"/>
    <mergeCell ref="B63:G64"/>
    <mergeCell ref="B65:G66"/>
    <mergeCell ref="B55:E55"/>
    <mergeCell ref="F55:G55"/>
    <mergeCell ref="B56:E56"/>
    <mergeCell ref="F56:G56"/>
    <mergeCell ref="B57:E57"/>
    <mergeCell ref="F57:G57"/>
    <mergeCell ref="F58:G58"/>
    <mergeCell ref="B59:E59"/>
    <mergeCell ref="F59:G59"/>
    <mergeCell ref="B60:G60"/>
    <mergeCell ref="B61:G61"/>
    <mergeCell ref="B62:G62"/>
    <mergeCell ref="B53:E53"/>
    <mergeCell ref="F53:G53"/>
    <mergeCell ref="B54:E54"/>
    <mergeCell ref="F54:G54"/>
    <mergeCell ref="B58:E58"/>
    <mergeCell ref="B50:E50"/>
    <mergeCell ref="F50:G50"/>
    <mergeCell ref="F51:G51"/>
    <mergeCell ref="B51:E51"/>
    <mergeCell ref="B52:E52"/>
    <mergeCell ref="F52:G52"/>
    <mergeCell ref="B45:G45"/>
    <mergeCell ref="B46:G47"/>
    <mergeCell ref="B48:G48"/>
    <mergeCell ref="B49:E49"/>
    <mergeCell ref="F49:G49"/>
    <mergeCell ref="B42:E42"/>
    <mergeCell ref="F42:G42"/>
    <mergeCell ref="B43:E43"/>
    <mergeCell ref="F43:G43"/>
    <mergeCell ref="B44:E44"/>
    <mergeCell ref="F44:G44"/>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ModTrax Clear Opening Measureme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Info Sliding Door Solutions</cp:lastModifiedBy>
  <dcterms:created xsi:type="dcterms:W3CDTF">2023-06-15T17:22:43Z</dcterms:created>
  <dcterms:modified xsi:type="dcterms:W3CDTF">2023-11-02T17:44:34Z</dcterms:modified>
</cp:coreProperties>
</file>