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d.docs.live.net/1329f88309153efe/Desktop/"/>
    </mc:Choice>
  </mc:AlternateContent>
  <xr:revisionPtr revIDLastSave="0" documentId="8_{ED6D32A1-678E-4CE1-8966-8FAB24183D38}" xr6:coauthVersionLast="47" xr6:coauthVersionMax="47" xr10:uidLastSave="{00000000-0000-0000-0000-000000000000}"/>
  <bookViews>
    <workbookView xWindow="-28920" yWindow="2115" windowWidth="29040" windowHeight="15720" xr2:uid="{00000000-000D-0000-FFFF-FFFF00000000}"/>
  </bookViews>
  <sheets>
    <sheet name="ModTrax Clear Opening Measureme"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IFdXePLhnuK4TJPUttF1dkmUugq1tQiTnzez6BDz9No="/>
    </ext>
  </extLst>
</workbook>
</file>

<file path=xl/calcChain.xml><?xml version="1.0" encoding="utf-8"?>
<calcChain xmlns="http://schemas.openxmlformats.org/spreadsheetml/2006/main">
  <c r="F54" i="1" l="1"/>
  <c r="F53" i="1"/>
  <c r="F52" i="1"/>
  <c r="F51" i="1"/>
  <c r="F49" i="1"/>
  <c r="F48" i="1"/>
  <c r="F50" i="1" s="1"/>
  <c r="F47" i="1"/>
  <c r="F46" i="1"/>
  <c r="F40" i="1"/>
  <c r="F39" i="1"/>
  <c r="F38" i="1"/>
  <c r="F37" i="1"/>
  <c r="F35" i="1"/>
  <c r="F34" i="1"/>
  <c r="F36" i="1" s="1"/>
  <c r="F33" i="1"/>
  <c r="F32" i="1"/>
  <c r="F25" i="1"/>
  <c r="F24" i="1"/>
  <c r="F23" i="1"/>
  <c r="F22" i="1"/>
  <c r="F21" i="1"/>
  <c r="F20" i="1"/>
  <c r="F19" i="1"/>
  <c r="F18" i="1"/>
  <c r="F17" i="1"/>
</calcChain>
</file>

<file path=xl/sharedStrings.xml><?xml version="1.0" encoding="utf-8"?>
<sst xmlns="http://schemas.openxmlformats.org/spreadsheetml/2006/main" count="43" uniqueCount="21">
  <si>
    <r>
      <rPr>
        <b/>
        <sz val="10"/>
        <color theme="1"/>
        <rFont val="Arial"/>
      </rPr>
      <t xml:space="preserve">Directions: </t>
    </r>
    <r>
      <rPr>
        <sz val="10"/>
        <color theme="1"/>
        <rFont val="Arial"/>
      </rPr>
      <t xml:space="preserve">Select the system below and enter the </t>
    </r>
    <r>
      <rPr>
        <b/>
        <sz val="10"/>
        <color rgb="FFCC0000"/>
        <rFont val="Arial"/>
      </rPr>
      <t>Clear Opening Width</t>
    </r>
    <r>
      <rPr>
        <sz val="10"/>
        <color rgb="FFCC0000"/>
        <rFont val="Arial"/>
      </rPr>
      <t xml:space="preserve"> </t>
    </r>
    <r>
      <rPr>
        <sz val="10"/>
        <color theme="1"/>
        <rFont val="Arial"/>
      </rPr>
      <t xml:space="preserve">and </t>
    </r>
    <r>
      <rPr>
        <b/>
        <sz val="10"/>
        <color rgb="FFCC0000"/>
        <rFont val="Arial"/>
      </rPr>
      <t>Clear Opening Height</t>
    </r>
    <r>
      <rPr>
        <sz val="10"/>
        <color theme="1"/>
        <rFont val="Arial"/>
      </rPr>
      <t xml:space="preserve"> in the </t>
    </r>
    <r>
      <rPr>
        <b/>
        <sz val="10"/>
        <color theme="1"/>
        <rFont val="Arial"/>
      </rPr>
      <t xml:space="preserve">Highlighted Area. </t>
    </r>
    <r>
      <rPr>
        <sz val="10"/>
        <color theme="1"/>
        <rFont val="Arial"/>
      </rPr>
      <t xml:space="preserve">The rest of the values will populate in the bottom half of the table. Once completed save the document as an excel file. Please contact our office for RecessedSlide, PocketSlide, and Sidelite formulas. </t>
    </r>
  </si>
  <si>
    <r>
      <rPr>
        <b/>
        <sz val="13"/>
        <color rgb="FFFF0000"/>
        <rFont val="Arial"/>
      </rPr>
      <t xml:space="preserve">Standards Acoustics </t>
    </r>
    <r>
      <rPr>
        <b/>
        <sz val="13"/>
        <color theme="1"/>
        <rFont val="Arial"/>
      </rPr>
      <t xml:space="preserve">MedicalSlide/Commercial Slide with </t>
    </r>
    <r>
      <rPr>
        <b/>
        <sz val="13"/>
        <color rgb="FFFF0000"/>
        <rFont val="Arial"/>
      </rPr>
      <t xml:space="preserve">6" </t>
    </r>
    <r>
      <rPr>
        <b/>
        <sz val="13"/>
        <color theme="1"/>
        <rFont val="Arial"/>
      </rPr>
      <t xml:space="preserve">Overlap </t>
    </r>
  </si>
  <si>
    <t xml:space="preserve">Clear Opening Width </t>
  </si>
  <si>
    <t xml:space="preserve">Clear Opening Height </t>
  </si>
  <si>
    <t xml:space="preserve">Rough Opening Width </t>
  </si>
  <si>
    <t xml:space="preserve">Rough Opening Height </t>
  </si>
  <si>
    <t xml:space="preserve">Door Leaf Width </t>
  </si>
  <si>
    <t xml:space="preserve">Door Leaf Height </t>
  </si>
  <si>
    <t xml:space="preserve">Track &amp; Valance Length </t>
  </si>
  <si>
    <t xml:space="preserve">Jamb Clear Opening Width </t>
  </si>
  <si>
    <t xml:space="preserve">Jamb Clear Opening Height </t>
  </si>
  <si>
    <t xml:space="preserve">Overall Jamb Width </t>
  </si>
  <si>
    <t xml:space="preserve">Overall Height </t>
  </si>
  <si>
    <t xml:space="preserve">A Door Leaf Larger than 48" Cost $1400 - $1800 more and have an extended Lead Time.              Expect an additional 10-12 weeks longer than a standard size door. </t>
  </si>
  <si>
    <r>
      <rPr>
        <b/>
        <sz val="12"/>
        <color theme="1"/>
        <rFont val="Arial"/>
      </rPr>
      <t xml:space="preserve">         </t>
    </r>
    <r>
      <rPr>
        <b/>
        <sz val="12"/>
        <color rgb="FFFF0000"/>
        <rFont val="Arial"/>
      </rPr>
      <t>Enhanced Acoustics</t>
    </r>
    <r>
      <rPr>
        <b/>
        <sz val="12"/>
        <color theme="1"/>
        <rFont val="Arial"/>
      </rPr>
      <t xml:space="preserve"> MedicalSlide/CommercialSlide </t>
    </r>
    <r>
      <rPr>
        <b/>
        <sz val="12"/>
        <color rgb="FFFF0000"/>
        <rFont val="Arial"/>
      </rPr>
      <t xml:space="preserve">7 1/4" </t>
    </r>
    <r>
      <rPr>
        <b/>
        <sz val="12"/>
        <color theme="1"/>
        <rFont val="Arial"/>
      </rPr>
      <t xml:space="preserve">Overlap  </t>
    </r>
    <r>
      <rPr>
        <b/>
        <sz val="10"/>
        <color theme="1"/>
        <rFont val="Arial"/>
      </rPr>
      <t xml:space="preserve">                                                           </t>
    </r>
  </si>
  <si>
    <r>
      <rPr>
        <b/>
        <sz val="10"/>
        <color rgb="FFFF0000"/>
        <rFont val="Arial"/>
      </rPr>
      <t xml:space="preserve">                 Enhanced Acoustics NIC Rated ( Equal or Superior to all Competition)                        </t>
    </r>
    <r>
      <rPr>
        <b/>
        <sz val="10"/>
        <color theme="1"/>
        <rFont val="Arial"/>
      </rPr>
      <t xml:space="preserve">SCLC or STC Door Leaf &amp; Auto Door Bottom Gasket.  </t>
    </r>
    <r>
      <rPr>
        <b/>
        <sz val="10"/>
        <color rgb="FFFF0000"/>
        <rFont val="Arial"/>
      </rPr>
      <t xml:space="preserve">UL1784 Rated Smoke and Draft Control: </t>
    </r>
    <r>
      <rPr>
        <b/>
        <sz val="10"/>
        <color theme="1"/>
        <rFont val="Arial"/>
      </rPr>
      <t xml:space="preserve">Requires Auto Door Bottom, Mechanical Self Closer, and Self Latching Hardware                                                                                                                                                               
                                                        </t>
    </r>
  </si>
  <si>
    <t>NOTES</t>
  </si>
  <si>
    <t>1. Clear Opening Width: The width from the Leading Edge of the door to the Inside of the Door Jamb when the door is fully open</t>
  </si>
  <si>
    <t>2. Clear Opening Height: The height from the finished floor to the bottom of the Head Jamb.</t>
  </si>
  <si>
    <r>
      <t xml:space="preserve"> </t>
    </r>
    <r>
      <rPr>
        <b/>
        <sz val="10"/>
        <color rgb="FFFF0000"/>
        <rFont val="Arial"/>
      </rPr>
      <t>STC Rated</t>
    </r>
    <r>
      <rPr>
        <b/>
        <sz val="10"/>
        <color theme="1"/>
        <rFont val="Arial"/>
      </rPr>
      <t xml:space="preserve">: Requires STC Rated Door Leaf &amp; Auto Door Bottom </t>
    </r>
    <r>
      <rPr>
        <b/>
        <sz val="10"/>
        <color rgb="FFFF0000"/>
        <rFont val="Arial"/>
      </rPr>
      <t>UL1784 Rated Smoke &amp; Draft Control:</t>
    </r>
    <r>
      <rPr>
        <b/>
        <sz val="10"/>
        <color theme="1"/>
        <rFont val="Arial"/>
      </rPr>
      <t xml:space="preserve"> Requires Auto Door Bottom , Mechanical Self Closer, &amp; Self Latching Hardware</t>
    </r>
  </si>
  <si>
    <r>
      <rPr>
        <b/>
        <sz val="12"/>
        <color theme="1"/>
        <rFont val="Arial"/>
        <family val="2"/>
      </rPr>
      <t xml:space="preserve">  </t>
    </r>
    <r>
      <rPr>
        <b/>
        <sz val="12"/>
        <color rgb="FFFF0000"/>
        <rFont val="Arial"/>
        <family val="2"/>
      </rPr>
      <t xml:space="preserve">STC Rated: </t>
    </r>
    <r>
      <rPr>
        <b/>
        <sz val="12"/>
        <color theme="1"/>
        <rFont val="Arial"/>
        <family val="2"/>
      </rPr>
      <t xml:space="preserve">MedicalSlide/CommercialSlide with </t>
    </r>
    <r>
      <rPr>
        <b/>
        <sz val="12"/>
        <color rgb="FFFF0000"/>
        <rFont val="Arial"/>
        <family val="2"/>
      </rPr>
      <t xml:space="preserve">7 1/4" Overlap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</si>
</sst>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color rgb="FF000000"/>
      <name val="Arial"/>
      <scheme val="minor"/>
    </font>
    <font>
      <sz val="10"/>
      <color theme="1"/>
      <name val="Arial"/>
    </font>
    <font>
      <sz val="10"/>
      <name val="Arial"/>
    </font>
    <font>
      <b/>
      <sz val="10"/>
      <color theme="1"/>
      <name val="Arial"/>
    </font>
    <font>
      <b/>
      <sz val="10"/>
      <color rgb="FFCC0000"/>
      <name val="Arial"/>
    </font>
    <font>
      <b/>
      <sz val="11"/>
      <color theme="1"/>
      <name val="Arial"/>
    </font>
    <font>
      <b/>
      <sz val="10"/>
      <color rgb="FFFF0000"/>
      <name val="Arial"/>
    </font>
    <font>
      <sz val="10"/>
      <color rgb="FFCC0000"/>
      <name val="Arial"/>
    </font>
    <font>
      <b/>
      <sz val="13"/>
      <color rgb="FFFF0000"/>
      <name val="Arial"/>
    </font>
    <font>
      <b/>
      <sz val="13"/>
      <color theme="1"/>
      <name val="Arial"/>
    </font>
    <font>
      <b/>
      <sz val="12"/>
      <color theme="1"/>
      <name val="Arial"/>
    </font>
    <font>
      <b/>
      <sz val="12"/>
      <color rgb="FFFF0000"/>
      <name val="Arial"/>
    </font>
    <font>
      <b/>
      <sz val="12"/>
      <color theme="1"/>
      <name val="Arial"/>
      <family val="2"/>
    </font>
    <font>
      <b/>
      <sz val="12"/>
      <color rgb="FFFF0000"/>
      <name val="Arial"/>
      <family val="2"/>
    </font>
  </fonts>
  <fills count="5">
    <fill>
      <patternFill patternType="none"/>
    </fill>
    <fill>
      <patternFill patternType="gray125"/>
    </fill>
    <fill>
      <patternFill patternType="solid">
        <fgColor rgb="FFB7B7B7"/>
        <bgColor rgb="FFB7B7B7"/>
      </patternFill>
    </fill>
    <fill>
      <patternFill patternType="solid">
        <fgColor rgb="FFFFFF00"/>
        <bgColor rgb="FFFFFF00"/>
      </patternFill>
    </fill>
    <fill>
      <patternFill patternType="solid">
        <fgColor rgb="FFD9D9D9"/>
        <bgColor rgb="FFD9D9D9"/>
      </patternFill>
    </fill>
  </fills>
  <borders count="56">
    <border>
      <left/>
      <right/>
      <top/>
      <bottom/>
      <diagonal/>
    </border>
    <border>
      <left/>
      <right style="thin">
        <color rgb="FFFFFFFF"/>
      </right>
      <top/>
      <bottom style="thin">
        <color rgb="FFFFFFFF"/>
      </bottom>
      <diagonal/>
    </border>
    <border>
      <left style="thin">
        <color rgb="FFFFFFFF"/>
      </left>
      <right style="thin">
        <color rgb="FFFFFFFF"/>
      </right>
      <top/>
      <bottom/>
      <diagonal/>
    </border>
    <border>
      <left style="thin">
        <color rgb="FFFFFFFF"/>
      </left>
      <right/>
      <top/>
      <bottom style="thin">
        <color rgb="FFFFFFFF"/>
      </bottom>
      <diagonal/>
    </border>
    <border>
      <left/>
      <right/>
      <top style="thin">
        <color rgb="FFFFFFFF"/>
      </top>
      <bottom style="thin">
        <color rgb="FFFFFFFF"/>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bottom/>
      <diagonal/>
    </border>
    <border>
      <left/>
      <right style="thick">
        <color rgb="FF000000"/>
      </right>
      <top/>
      <bottom/>
      <diagonal/>
    </border>
    <border>
      <left style="thick">
        <color rgb="FF000000"/>
      </left>
      <right style="thin">
        <color rgb="FFFFFFFF"/>
      </right>
      <top/>
      <bottom style="thin">
        <color rgb="FFFFFFFF"/>
      </bottom>
      <diagonal/>
    </border>
    <border>
      <left style="thin">
        <color rgb="FFFFFFFF"/>
      </left>
      <right style="thin">
        <color rgb="FFFFFFFF"/>
      </right>
      <top/>
      <bottom style="thin">
        <color rgb="FFFFFFFF"/>
      </bottom>
      <diagonal/>
    </border>
    <border>
      <left style="thin">
        <color rgb="FFFFFFFF"/>
      </left>
      <right style="thick">
        <color rgb="FF000000"/>
      </right>
      <top/>
      <bottom style="thin">
        <color rgb="FFFFFFFF"/>
      </bottom>
      <diagonal/>
    </border>
    <border>
      <left style="thick">
        <color rgb="FF000000"/>
      </left>
      <right/>
      <top style="thin">
        <color rgb="FFFFFFFF"/>
      </top>
      <bottom/>
      <diagonal/>
    </border>
    <border>
      <left/>
      <right/>
      <top style="thin">
        <color rgb="FFFFFFFF"/>
      </top>
      <bottom/>
      <diagonal/>
    </border>
    <border>
      <left/>
      <right style="thick">
        <color rgb="FF000000"/>
      </right>
      <top style="thin">
        <color rgb="FFFFFFFF"/>
      </top>
      <bottom/>
      <diagonal/>
    </border>
    <border>
      <left style="thick">
        <color rgb="FF000000"/>
      </left>
      <right/>
      <top style="thick">
        <color rgb="FF000000"/>
      </top>
      <bottom style="medium">
        <color rgb="FF000000"/>
      </bottom>
      <diagonal/>
    </border>
    <border>
      <left/>
      <right/>
      <top style="thick">
        <color rgb="FF000000"/>
      </top>
      <bottom style="medium">
        <color rgb="FF000000"/>
      </bottom>
      <diagonal/>
    </border>
    <border>
      <left/>
      <right style="thick">
        <color rgb="FF000000"/>
      </right>
      <top style="thick">
        <color rgb="FF000000"/>
      </top>
      <bottom style="medium">
        <color rgb="FF000000"/>
      </bottom>
      <diagonal/>
    </border>
    <border>
      <left/>
      <right/>
      <top/>
      <bottom/>
      <diagonal/>
    </border>
    <border>
      <left/>
      <right style="thick">
        <color rgb="FF000000"/>
      </right>
      <top/>
      <bottom/>
      <diagonal/>
    </border>
    <border>
      <left style="thick">
        <color rgb="FF000000"/>
      </left>
      <right/>
      <top/>
      <bottom style="medium">
        <color rgb="FF000000"/>
      </bottom>
      <diagonal/>
    </border>
    <border>
      <left/>
      <right/>
      <top/>
      <bottom style="medium">
        <color rgb="FF000000"/>
      </bottom>
      <diagonal/>
    </border>
    <border>
      <left/>
      <right style="thick">
        <color rgb="FF000000"/>
      </right>
      <top/>
      <bottom style="medium">
        <color rgb="FF000000"/>
      </bottom>
      <diagonal/>
    </border>
    <border>
      <left style="thick">
        <color rgb="FF000000"/>
      </left>
      <right/>
      <top/>
      <bottom style="thick">
        <color rgb="FFFFFFFF"/>
      </bottom>
      <diagonal/>
    </border>
    <border>
      <left/>
      <right/>
      <top/>
      <bottom style="thick">
        <color rgb="FFFFFFFF"/>
      </bottom>
      <diagonal/>
    </border>
    <border>
      <left/>
      <right style="thick">
        <color rgb="FF000000"/>
      </right>
      <top/>
      <bottom style="thick">
        <color rgb="FFFFFFFF"/>
      </bottom>
      <diagonal/>
    </border>
    <border>
      <left style="thick">
        <color rgb="FF000000"/>
      </left>
      <right/>
      <top style="thick">
        <color rgb="FFFFFFFF"/>
      </top>
      <bottom style="thick">
        <color rgb="FFFFFFFF"/>
      </bottom>
      <diagonal/>
    </border>
    <border>
      <left/>
      <right/>
      <top style="thick">
        <color rgb="FFFFFFFF"/>
      </top>
      <bottom style="thick">
        <color rgb="FFFFFFFF"/>
      </bottom>
      <diagonal/>
    </border>
    <border>
      <left/>
      <right style="thick">
        <color rgb="FF000000"/>
      </right>
      <top style="thick">
        <color rgb="FFFFFFFF"/>
      </top>
      <bottom style="thick">
        <color rgb="FFFFFFFF"/>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style="medium">
        <color rgb="FF000000"/>
      </top>
      <bottom style="medium">
        <color rgb="FF000000"/>
      </bottom>
      <diagonal/>
    </border>
    <border>
      <left/>
      <right/>
      <top style="medium">
        <color rgb="FF000000"/>
      </top>
      <bottom style="medium">
        <color rgb="FF000000"/>
      </bottom>
      <diagonal/>
    </border>
    <border>
      <left/>
      <right style="thick">
        <color rgb="FF000000"/>
      </right>
      <top style="medium">
        <color rgb="FF000000"/>
      </top>
      <bottom style="medium">
        <color rgb="FF000000"/>
      </bottom>
      <diagonal/>
    </border>
    <border>
      <left style="thick">
        <color rgb="FF000000"/>
      </left>
      <right/>
      <top/>
      <bottom/>
      <diagonal/>
    </border>
    <border>
      <left/>
      <right/>
      <top/>
      <bottom/>
      <diagonal/>
    </border>
    <border>
      <left/>
      <right style="thick">
        <color rgb="FF000000"/>
      </right>
      <top/>
      <bottom/>
      <diagonal/>
    </border>
    <border>
      <left style="thick">
        <color rgb="FF000000"/>
      </left>
      <right/>
      <top/>
      <bottom/>
      <diagonal/>
    </border>
    <border>
      <left/>
      <right/>
      <top/>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thick">
        <color rgb="FF000000"/>
      </left>
      <right/>
      <top/>
      <bottom style="medium">
        <color rgb="FFFFFFFF"/>
      </bottom>
      <diagonal/>
    </border>
    <border>
      <left/>
      <right/>
      <top/>
      <bottom style="medium">
        <color rgb="FFFFFFFF"/>
      </bottom>
      <diagonal/>
    </border>
    <border>
      <left/>
      <right style="thick">
        <color rgb="FF000000"/>
      </right>
      <top/>
      <bottom style="medium">
        <color rgb="FFFFFFFF"/>
      </bottom>
      <diagonal/>
    </border>
    <border>
      <left style="thick">
        <color rgb="FF000000"/>
      </left>
      <right/>
      <top style="medium">
        <color rgb="FFFFFFFF"/>
      </top>
      <bottom style="thin">
        <color rgb="FF000000"/>
      </bottom>
      <diagonal/>
    </border>
    <border>
      <left/>
      <right/>
      <top style="medium">
        <color rgb="FFFFFFFF"/>
      </top>
      <bottom style="thin">
        <color rgb="FF000000"/>
      </bottom>
      <diagonal/>
    </border>
    <border>
      <left/>
      <right style="thick">
        <color rgb="FF000000"/>
      </right>
      <top style="medium">
        <color rgb="FFFFFFFF"/>
      </top>
      <bottom style="thin">
        <color rgb="FF000000"/>
      </bottom>
      <diagonal/>
    </border>
    <border>
      <left style="thick">
        <color rgb="FF000000"/>
      </left>
      <right/>
      <top style="medium">
        <color rgb="FFFFFFFF"/>
      </top>
      <bottom style="thick">
        <color rgb="FF000000"/>
      </bottom>
      <diagonal/>
    </border>
    <border>
      <left/>
      <right/>
      <top style="medium">
        <color rgb="FFFFFFFF"/>
      </top>
      <bottom style="thick">
        <color rgb="FF000000"/>
      </bottom>
      <diagonal/>
    </border>
    <border>
      <left/>
      <right style="thick">
        <color rgb="FF000000"/>
      </right>
      <top style="medium">
        <color rgb="FFFFFFFF"/>
      </top>
      <bottom style="thick">
        <color rgb="FF000000"/>
      </bottom>
      <diagonal/>
    </border>
    <border>
      <left/>
      <right style="medium">
        <color rgb="FFFFFFFF"/>
      </right>
      <top style="thin">
        <color rgb="FFFFFFFF"/>
      </top>
      <bottom/>
      <diagonal/>
    </border>
    <border>
      <left style="medium">
        <color rgb="FFFFFFFF"/>
      </left>
      <right style="medium">
        <color rgb="FFFFFFFF"/>
      </right>
      <top/>
      <bottom/>
      <diagonal/>
    </border>
    <border>
      <left style="medium">
        <color rgb="FFFFFFFF"/>
      </left>
      <right/>
      <top style="thin">
        <color rgb="FFFFFFFF"/>
      </top>
      <bottom/>
      <diagonal/>
    </border>
  </borders>
  <cellStyleXfs count="1">
    <xf numFmtId="0" fontId="0" fillId="0" borderId="0"/>
  </cellStyleXfs>
  <cellXfs count="76">
    <xf numFmtId="0" fontId="0" fillId="0" borderId="0" xfId="0"/>
    <xf numFmtId="0" fontId="1" fillId="0" borderId="1" xfId="0" applyFont="1" applyBorder="1"/>
    <xf numFmtId="0" fontId="1" fillId="0" borderId="2" xfId="0" applyFont="1" applyBorder="1"/>
    <xf numFmtId="0" fontId="1" fillId="0" borderId="3" xfId="0" applyFont="1" applyBorder="1"/>
    <xf numFmtId="0" fontId="1" fillId="0" borderId="4" xfId="0" applyFont="1" applyBorder="1"/>
    <xf numFmtId="0" fontId="1" fillId="0" borderId="8" xfId="0" applyFont="1" applyBorder="1"/>
    <xf numFmtId="0" fontId="1" fillId="0" borderId="9" xfId="0" applyFont="1" applyBorder="1"/>
    <xf numFmtId="0" fontId="1" fillId="0" borderId="10" xfId="0" applyFont="1" applyBorder="1"/>
    <xf numFmtId="0" fontId="1" fillId="0" borderId="11" xfId="0" applyFont="1" applyBorder="1"/>
    <xf numFmtId="0" fontId="1" fillId="0" borderId="12" xfId="0" applyFont="1" applyBorder="1"/>
    <xf numFmtId="0" fontId="1" fillId="0" borderId="4" xfId="0" applyFont="1" applyBorder="1" applyAlignment="1">
      <alignment vertical="center" wrapText="1"/>
    </xf>
    <xf numFmtId="0" fontId="1" fillId="0" borderId="53" xfId="0" applyFont="1" applyBorder="1"/>
    <xf numFmtId="0" fontId="1" fillId="0" borderId="54" xfId="0" applyFont="1" applyBorder="1"/>
    <xf numFmtId="0" fontId="1" fillId="0" borderId="55" xfId="0" applyFont="1" applyBorder="1"/>
    <xf numFmtId="0" fontId="3" fillId="0" borderId="8" xfId="0" applyFont="1" applyBorder="1" applyAlignment="1">
      <alignment horizontal="center"/>
    </xf>
    <xf numFmtId="0" fontId="0" fillId="0" borderId="0" xfId="0"/>
    <xf numFmtId="0" fontId="1" fillId="0" borderId="0" xfId="0" applyFont="1" applyAlignment="1">
      <alignment horizontal="center"/>
    </xf>
    <xf numFmtId="0" fontId="2" fillId="0" borderId="9" xfId="0" applyFont="1" applyBorder="1"/>
    <xf numFmtId="0" fontId="3" fillId="4" borderId="39" xfId="0" applyFont="1" applyFill="1" applyBorder="1" applyAlignment="1">
      <alignment horizontal="center" vertical="center" wrapText="1"/>
    </xf>
    <xf numFmtId="0" fontId="2" fillId="0" borderId="40" xfId="0" applyFont="1" applyBorder="1"/>
    <xf numFmtId="0" fontId="2" fillId="0" borderId="20" xfId="0" applyFont="1" applyBorder="1"/>
    <xf numFmtId="0" fontId="4" fillId="0" borderId="8" xfId="0" applyFont="1" applyBorder="1" applyAlignment="1">
      <alignment horizontal="center" vertical="center" wrapText="1"/>
    </xf>
    <xf numFmtId="0" fontId="5" fillId="3" borderId="19" xfId="0" applyFont="1" applyFill="1" applyBorder="1" applyAlignment="1">
      <alignment horizontal="center" vertical="center" wrapText="1"/>
    </xf>
    <xf numFmtId="0" fontId="1" fillId="0" borderId="0" xfId="0" applyFont="1" applyAlignment="1">
      <alignment horizontal="center" vertical="center" wrapText="1"/>
    </xf>
    <xf numFmtId="0" fontId="2" fillId="0" borderId="6" xfId="0" applyFont="1" applyBorder="1"/>
    <xf numFmtId="0" fontId="2" fillId="0" borderId="7" xfId="0" applyFont="1" applyBorder="1"/>
    <xf numFmtId="0" fontId="2" fillId="0" borderId="36" xfId="0" applyFont="1" applyBorder="1"/>
    <xf numFmtId="0" fontId="2" fillId="0" borderId="37" xfId="0" applyFont="1" applyBorder="1"/>
    <xf numFmtId="0" fontId="2" fillId="0" borderId="38" xfId="0" applyFont="1" applyBorder="1"/>
    <xf numFmtId="0" fontId="3" fillId="0" borderId="8" xfId="0" applyFont="1" applyBorder="1" applyAlignment="1">
      <alignment horizontal="center" vertical="center" wrapText="1"/>
    </xf>
    <xf numFmtId="0" fontId="6" fillId="0" borderId="8" xfId="0" applyFont="1" applyBorder="1" applyAlignment="1">
      <alignment horizontal="center" vertical="center" wrapText="1"/>
    </xf>
    <xf numFmtId="0" fontId="6" fillId="0" borderId="0" xfId="0" applyFont="1" applyAlignment="1">
      <alignment horizontal="center" vertical="center" wrapText="1"/>
    </xf>
    <xf numFmtId="0" fontId="3" fillId="0" borderId="41" xfId="0" applyFont="1" applyBorder="1" applyAlignment="1">
      <alignment horizontal="center" vertical="center" wrapText="1"/>
    </xf>
    <xf numFmtId="0" fontId="2" fillId="0" borderId="42" xfId="0" applyFont="1" applyBorder="1"/>
    <xf numFmtId="0" fontId="1" fillId="0" borderId="42" xfId="0" applyFont="1" applyBorder="1" applyAlignment="1">
      <alignment horizontal="center" vertical="center" wrapText="1"/>
    </xf>
    <xf numFmtId="0" fontId="2" fillId="0" borderId="43" xfId="0" applyFont="1" applyBorder="1"/>
    <xf numFmtId="0" fontId="1" fillId="0" borderId="44" xfId="0" applyFont="1" applyBorder="1" applyAlignment="1">
      <alignment vertical="center" wrapText="1"/>
    </xf>
    <xf numFmtId="0" fontId="2" fillId="0" borderId="45" xfId="0" applyFont="1" applyBorder="1"/>
    <xf numFmtId="0" fontId="2" fillId="0" borderId="46" xfId="0" applyFont="1" applyBorder="1"/>
    <xf numFmtId="0" fontId="1" fillId="0" borderId="47" xfId="0" applyFont="1" applyBorder="1" applyAlignment="1">
      <alignment vertical="center" wrapText="1"/>
    </xf>
    <xf numFmtId="0" fontId="2" fillId="0" borderId="48" xfId="0" applyFont="1" applyBorder="1"/>
    <xf numFmtId="0" fontId="2" fillId="0" borderId="49" xfId="0" applyFont="1" applyBorder="1"/>
    <xf numFmtId="0" fontId="1" fillId="0" borderId="8" xfId="0" applyFont="1" applyBorder="1"/>
    <xf numFmtId="0" fontId="2" fillId="0" borderId="44" xfId="0" applyFont="1" applyBorder="1"/>
    <xf numFmtId="0" fontId="1" fillId="0" borderId="50" xfId="0" applyFont="1" applyBorder="1"/>
    <xf numFmtId="0" fontId="2" fillId="0" borderId="51" xfId="0" applyFont="1" applyBorder="1"/>
    <xf numFmtId="0" fontId="2" fillId="0" borderId="52" xfId="0" applyFont="1" applyBorder="1"/>
    <xf numFmtId="0" fontId="1" fillId="0" borderId="5" xfId="0" applyFont="1" applyBorder="1"/>
    <xf numFmtId="0" fontId="2" fillId="0" borderId="8" xfId="0" applyFont="1" applyBorder="1"/>
    <xf numFmtId="0" fontId="1" fillId="0" borderId="13" xfId="0" applyFont="1" applyBorder="1" applyAlignment="1">
      <alignment horizontal="center" vertical="center" wrapText="1"/>
    </xf>
    <xf numFmtId="0" fontId="2" fillId="0" borderId="14" xfId="0" applyFont="1" applyBorder="1"/>
    <xf numFmtId="0" fontId="2" fillId="0" borderId="15" xfId="0" applyFont="1" applyBorder="1"/>
    <xf numFmtId="0" fontId="3" fillId="2" borderId="16" xfId="0" applyFont="1" applyFill="1" applyBorder="1" applyAlignment="1">
      <alignment horizontal="center"/>
    </xf>
    <xf numFmtId="0" fontId="2" fillId="0" borderId="17" xfId="0" applyFont="1" applyBorder="1"/>
    <xf numFmtId="0" fontId="2" fillId="0" borderId="18" xfId="0" applyFont="1" applyBorder="1"/>
    <xf numFmtId="0" fontId="4" fillId="0" borderId="8" xfId="0" applyFont="1" applyBorder="1" applyAlignment="1">
      <alignment horizontal="center"/>
    </xf>
    <xf numFmtId="0" fontId="5" fillId="3" borderId="19" xfId="0" applyFont="1" applyFill="1" applyBorder="1" applyAlignment="1">
      <alignment horizontal="center"/>
    </xf>
    <xf numFmtId="0" fontId="3" fillId="0" borderId="21" xfId="0" applyFont="1" applyBorder="1" applyAlignment="1">
      <alignment horizontal="center"/>
    </xf>
    <xf numFmtId="0" fontId="2" fillId="0" borderId="22" xfId="0" applyFont="1" applyBorder="1"/>
    <xf numFmtId="0" fontId="1" fillId="0" borderId="22" xfId="0" applyFont="1" applyBorder="1" applyAlignment="1">
      <alignment horizontal="center"/>
    </xf>
    <xf numFmtId="0" fontId="2" fillId="0" borderId="23" xfId="0" applyFont="1" applyBorder="1"/>
    <xf numFmtId="0" fontId="4" fillId="0" borderId="27" xfId="0" applyFont="1" applyBorder="1" applyAlignment="1">
      <alignment horizontal="center" vertical="top" wrapText="1"/>
    </xf>
    <xf numFmtId="0" fontId="2" fillId="0" borderId="28" xfId="0" applyFont="1" applyBorder="1"/>
    <xf numFmtId="0" fontId="2" fillId="0" borderId="29" xfId="0" applyFont="1" applyBorder="1"/>
    <xf numFmtId="0" fontId="3" fillId="2" borderId="30" xfId="0" applyFont="1" applyFill="1" applyBorder="1" applyAlignment="1">
      <alignment horizontal="center" wrapText="1"/>
    </xf>
    <xf numFmtId="0" fontId="2" fillId="0" borderId="31" xfId="0" applyFont="1" applyBorder="1"/>
    <xf numFmtId="0" fontId="2" fillId="0" borderId="32" xfId="0" applyFont="1" applyBorder="1"/>
    <xf numFmtId="0" fontId="3" fillId="4" borderId="33" xfId="0" applyFont="1" applyFill="1" applyBorder="1" applyAlignment="1">
      <alignment horizontal="center" wrapText="1"/>
    </xf>
    <xf numFmtId="0" fontId="2" fillId="0" borderId="34" xfId="0" applyFont="1" applyBorder="1"/>
    <xf numFmtId="0" fontId="2" fillId="0" borderId="35" xfId="0" applyFont="1" applyBorder="1"/>
    <xf numFmtId="0" fontId="1" fillId="0" borderId="24" xfId="0" applyFont="1" applyBorder="1"/>
    <xf numFmtId="0" fontId="2" fillId="0" borderId="25" xfId="0" applyFont="1" applyBorder="1"/>
    <xf numFmtId="0" fontId="2" fillId="0" borderId="26" xfId="0" applyFont="1" applyBorder="1"/>
    <xf numFmtId="0" fontId="6" fillId="0" borderId="0" xfId="0" applyFont="1" applyAlignment="1">
      <alignment horizontal="center"/>
    </xf>
    <xf numFmtId="0" fontId="6" fillId="0" borderId="8" xfId="0" applyFont="1" applyBorder="1" applyAlignment="1">
      <alignment horizontal="center"/>
    </xf>
    <xf numFmtId="0" fontId="12" fillId="2" borderId="5"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19050</xdr:colOff>
      <xdr:row>1</xdr:row>
      <xdr:rowOff>28575</xdr:rowOff>
    </xdr:from>
    <xdr:ext cx="5686425" cy="1381125"/>
    <xdr:pic>
      <xdr:nvPicPr>
        <xdr:cNvPr id="2" name="image3.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161925</xdr:colOff>
      <xdr:row>57</xdr:row>
      <xdr:rowOff>133350</xdr:rowOff>
    </xdr:from>
    <xdr:ext cx="5400675" cy="238125"/>
    <xdr:pic>
      <xdr:nvPicPr>
        <xdr:cNvPr id="3" name="image1.png" title="Image">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6</xdr:col>
      <xdr:colOff>731520</xdr:colOff>
      <xdr:row>4</xdr:row>
      <xdr:rowOff>100965</xdr:rowOff>
    </xdr:from>
    <xdr:ext cx="600075" cy="600075"/>
    <xdr:pic>
      <xdr:nvPicPr>
        <xdr:cNvPr id="4" name="image2.png" title="Image">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3" cstate="print"/>
        <a:stretch>
          <a:fillRect/>
        </a:stretch>
      </xdr:blipFill>
      <xdr:spPr>
        <a:xfrm>
          <a:off x="5932170" y="901065"/>
          <a:ext cx="600075" cy="60007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H61"/>
  <sheetViews>
    <sheetView tabSelected="1" topLeftCell="A31" workbookViewId="0">
      <selection activeCell="H13" sqref="H13"/>
    </sheetView>
  </sheetViews>
  <sheetFormatPr defaultColWidth="12.6640625" defaultRowHeight="15" customHeight="1" x14ac:dyDescent="0.25"/>
  <cols>
    <col min="1" max="6" width="12.6640625" customWidth="1"/>
    <col min="7" max="7" width="21.33203125" customWidth="1"/>
  </cols>
  <sheetData>
    <row r="1" spans="1:8" ht="15.75" customHeight="1" x14ac:dyDescent="0.25">
      <c r="A1" s="1"/>
      <c r="B1" s="2"/>
      <c r="C1" s="2"/>
      <c r="D1" s="2"/>
      <c r="E1" s="2"/>
      <c r="F1" s="2"/>
      <c r="G1" s="2"/>
      <c r="H1" s="3"/>
    </row>
    <row r="2" spans="1:8" ht="15.75" customHeight="1" x14ac:dyDescent="0.25">
      <c r="A2" s="4"/>
      <c r="B2" s="47"/>
      <c r="C2" s="24"/>
      <c r="D2" s="24"/>
      <c r="E2" s="24"/>
      <c r="F2" s="24"/>
      <c r="G2" s="25"/>
      <c r="H2" s="4"/>
    </row>
    <row r="3" spans="1:8" ht="15.75" customHeight="1" x14ac:dyDescent="0.25">
      <c r="A3" s="4"/>
      <c r="B3" s="48"/>
      <c r="C3" s="15"/>
      <c r="D3" s="15"/>
      <c r="E3" s="15"/>
      <c r="F3" s="15"/>
      <c r="G3" s="17"/>
      <c r="H3" s="4"/>
    </row>
    <row r="4" spans="1:8" ht="15.75" customHeight="1" x14ac:dyDescent="0.25">
      <c r="A4" s="4"/>
      <c r="B4" s="48"/>
      <c r="C4" s="15"/>
      <c r="D4" s="15"/>
      <c r="E4" s="15"/>
      <c r="F4" s="15"/>
      <c r="G4" s="17"/>
      <c r="H4" s="4"/>
    </row>
    <row r="5" spans="1:8" ht="15.75" customHeight="1" x14ac:dyDescent="0.25">
      <c r="A5" s="4"/>
      <c r="B5" s="48"/>
      <c r="C5" s="15"/>
      <c r="D5" s="15"/>
      <c r="E5" s="15"/>
      <c r="F5" s="15"/>
      <c r="G5" s="17"/>
      <c r="H5" s="4"/>
    </row>
    <row r="6" spans="1:8" ht="15.75" customHeight="1" x14ac:dyDescent="0.25">
      <c r="A6" s="4"/>
      <c r="B6" s="5"/>
      <c r="G6" s="6"/>
      <c r="H6" s="4"/>
    </row>
    <row r="7" spans="1:8" ht="15.75" customHeight="1" x14ac:dyDescent="0.25">
      <c r="A7" s="4"/>
      <c r="B7" s="5"/>
      <c r="G7" s="6"/>
      <c r="H7" s="4"/>
    </row>
    <row r="8" spans="1:8" ht="15.75" customHeight="1" x14ac:dyDescent="0.25">
      <c r="A8" s="4"/>
      <c r="B8" s="5"/>
      <c r="G8" s="6"/>
      <c r="H8" s="4"/>
    </row>
    <row r="9" spans="1:8" ht="1.5" customHeight="1" x14ac:dyDescent="0.25">
      <c r="A9" s="4"/>
      <c r="B9" s="7"/>
      <c r="C9" s="8"/>
      <c r="D9" s="8"/>
      <c r="E9" s="8"/>
      <c r="F9" s="8"/>
      <c r="G9" s="9"/>
      <c r="H9" s="4"/>
    </row>
    <row r="10" spans="1:8" ht="15.75" customHeight="1" x14ac:dyDescent="0.25">
      <c r="A10" s="4"/>
      <c r="B10" s="49" t="s">
        <v>0</v>
      </c>
      <c r="C10" s="50"/>
      <c r="D10" s="50"/>
      <c r="E10" s="50"/>
      <c r="F10" s="50"/>
      <c r="G10" s="51"/>
      <c r="H10" s="4"/>
    </row>
    <row r="11" spans="1:8" ht="15.75" customHeight="1" x14ac:dyDescent="0.25">
      <c r="A11" s="4"/>
      <c r="B11" s="48"/>
      <c r="C11" s="15"/>
      <c r="D11" s="15"/>
      <c r="E11" s="15"/>
      <c r="F11" s="15"/>
      <c r="G11" s="17"/>
      <c r="H11" s="4"/>
    </row>
    <row r="12" spans="1:8" ht="11.25" customHeight="1" x14ac:dyDescent="0.25">
      <c r="A12" s="4"/>
      <c r="B12" s="48"/>
      <c r="C12" s="15"/>
      <c r="D12" s="15"/>
      <c r="E12" s="15"/>
      <c r="F12" s="15"/>
      <c r="G12" s="17"/>
      <c r="H12" s="4"/>
    </row>
    <row r="13" spans="1:8" ht="15.75" customHeight="1" x14ac:dyDescent="0.25">
      <c r="A13" s="4"/>
      <c r="B13" s="48"/>
      <c r="C13" s="15"/>
      <c r="D13" s="15"/>
      <c r="E13" s="15"/>
      <c r="F13" s="15"/>
      <c r="G13" s="17"/>
      <c r="H13" s="4"/>
    </row>
    <row r="14" spans="1:8" ht="15.75" customHeight="1" x14ac:dyDescent="0.3">
      <c r="A14" s="4"/>
      <c r="B14" s="52" t="s">
        <v>1</v>
      </c>
      <c r="C14" s="53"/>
      <c r="D14" s="53"/>
      <c r="E14" s="53"/>
      <c r="F14" s="53"/>
      <c r="G14" s="54"/>
      <c r="H14" s="4"/>
    </row>
    <row r="15" spans="1:8" ht="15.75" customHeight="1" x14ac:dyDescent="0.25">
      <c r="A15" s="4"/>
      <c r="B15" s="55" t="s">
        <v>2</v>
      </c>
      <c r="C15" s="15"/>
      <c r="D15" s="15"/>
      <c r="E15" s="15"/>
      <c r="F15" s="56">
        <v>36</v>
      </c>
      <c r="G15" s="20"/>
      <c r="H15" s="4"/>
    </row>
    <row r="16" spans="1:8" ht="15.75" customHeight="1" x14ac:dyDescent="0.25">
      <c r="A16" s="4"/>
      <c r="B16" s="55" t="s">
        <v>3</v>
      </c>
      <c r="C16" s="15"/>
      <c r="D16" s="15"/>
      <c r="E16" s="15"/>
      <c r="F16" s="56">
        <v>84</v>
      </c>
      <c r="G16" s="20"/>
      <c r="H16" s="4"/>
    </row>
    <row r="17" spans="1:8" ht="15.75" customHeight="1" x14ac:dyDescent="0.25">
      <c r="A17" s="4"/>
      <c r="B17" s="14" t="s">
        <v>4</v>
      </c>
      <c r="C17" s="15"/>
      <c r="D17" s="15"/>
      <c r="E17" s="15"/>
      <c r="F17" s="16">
        <f>SUM(F15+6)</f>
        <v>42</v>
      </c>
      <c r="G17" s="17"/>
      <c r="H17" s="4"/>
    </row>
    <row r="18" spans="1:8" ht="15.75" customHeight="1" x14ac:dyDescent="0.25">
      <c r="A18" s="4"/>
      <c r="B18" s="14" t="s">
        <v>5</v>
      </c>
      <c r="C18" s="15"/>
      <c r="D18" s="15"/>
      <c r="E18" s="15"/>
      <c r="F18" s="16">
        <f>SUM(F16+0.75)</f>
        <v>84.75</v>
      </c>
      <c r="G18" s="17"/>
      <c r="H18" s="4"/>
    </row>
    <row r="19" spans="1:8" ht="15.75" customHeight="1" x14ac:dyDescent="0.25">
      <c r="A19" s="4"/>
      <c r="B19" s="14" t="s">
        <v>6</v>
      </c>
      <c r="C19" s="15"/>
      <c r="D19" s="15"/>
      <c r="E19" s="15"/>
      <c r="F19" s="16">
        <f>SUM(F15+6)</f>
        <v>42</v>
      </c>
      <c r="G19" s="17"/>
      <c r="H19" s="4"/>
    </row>
    <row r="20" spans="1:8" ht="15.75" customHeight="1" x14ac:dyDescent="0.25">
      <c r="A20" s="4"/>
      <c r="B20" s="14" t="s">
        <v>7</v>
      </c>
      <c r="C20" s="15"/>
      <c r="D20" s="15"/>
      <c r="E20" s="15"/>
      <c r="F20" s="16">
        <f>SUM(F16+0.25)</f>
        <v>84.25</v>
      </c>
      <c r="G20" s="17"/>
      <c r="H20" s="4"/>
    </row>
    <row r="21" spans="1:8" ht="15.75" customHeight="1" x14ac:dyDescent="0.25">
      <c r="A21" s="4"/>
      <c r="B21" s="14" t="s">
        <v>8</v>
      </c>
      <c r="C21" s="15"/>
      <c r="D21" s="15"/>
      <c r="E21" s="15"/>
      <c r="F21" s="16">
        <f>SUM(F15+F19+2.5)</f>
        <v>80.5</v>
      </c>
      <c r="G21" s="17"/>
      <c r="H21" s="4"/>
    </row>
    <row r="22" spans="1:8" ht="15.75" customHeight="1" x14ac:dyDescent="0.25">
      <c r="A22" s="4"/>
      <c r="B22" s="14" t="s">
        <v>9</v>
      </c>
      <c r="C22" s="15"/>
      <c r="D22" s="15"/>
      <c r="E22" s="15"/>
      <c r="F22" s="16">
        <f>SUM(F15+4.5)</f>
        <v>40.5</v>
      </c>
      <c r="G22" s="17"/>
      <c r="H22" s="4"/>
    </row>
    <row r="23" spans="1:8" ht="15.75" customHeight="1" x14ac:dyDescent="0.25">
      <c r="A23" s="4"/>
      <c r="B23" s="14" t="s">
        <v>10</v>
      </c>
      <c r="C23" s="15"/>
      <c r="D23" s="15"/>
      <c r="E23" s="15"/>
      <c r="F23" s="16">
        <f>SUM(F16)</f>
        <v>84</v>
      </c>
      <c r="G23" s="17"/>
      <c r="H23" s="4"/>
    </row>
    <row r="24" spans="1:8" ht="15.75" customHeight="1" x14ac:dyDescent="0.25">
      <c r="A24" s="4"/>
      <c r="B24" s="14" t="s">
        <v>11</v>
      </c>
      <c r="C24" s="15"/>
      <c r="D24" s="15"/>
      <c r="E24" s="15"/>
      <c r="F24" s="16">
        <f>SUM(F15+8.5)</f>
        <v>44.5</v>
      </c>
      <c r="G24" s="17"/>
      <c r="H24" s="4"/>
    </row>
    <row r="25" spans="1:8" ht="22.2" customHeight="1" x14ac:dyDescent="0.25">
      <c r="A25" s="4"/>
      <c r="B25" s="57" t="s">
        <v>12</v>
      </c>
      <c r="C25" s="58"/>
      <c r="D25" s="58"/>
      <c r="E25" s="58"/>
      <c r="F25" s="59">
        <f>SUM(F16+5.75)</f>
        <v>89.75</v>
      </c>
      <c r="G25" s="60"/>
      <c r="H25" s="4"/>
    </row>
    <row r="26" spans="1:8" ht="3" customHeight="1" x14ac:dyDescent="0.25">
      <c r="A26" s="4"/>
      <c r="B26" s="70"/>
      <c r="C26" s="71"/>
      <c r="D26" s="71"/>
      <c r="E26" s="71"/>
      <c r="F26" s="71"/>
      <c r="G26" s="72"/>
      <c r="H26" s="4"/>
    </row>
    <row r="27" spans="1:8" ht="33" customHeight="1" x14ac:dyDescent="0.25">
      <c r="A27" s="4"/>
      <c r="B27" s="61" t="s">
        <v>13</v>
      </c>
      <c r="C27" s="62"/>
      <c r="D27" s="62"/>
      <c r="E27" s="62"/>
      <c r="F27" s="62"/>
      <c r="G27" s="63"/>
      <c r="H27" s="4"/>
    </row>
    <row r="28" spans="1:8" ht="15.75" customHeight="1" x14ac:dyDescent="0.3">
      <c r="A28" s="4"/>
      <c r="B28" s="64" t="s">
        <v>14</v>
      </c>
      <c r="C28" s="65"/>
      <c r="D28" s="65"/>
      <c r="E28" s="65"/>
      <c r="F28" s="65"/>
      <c r="G28" s="66"/>
      <c r="H28" s="4"/>
    </row>
    <row r="29" spans="1:8" ht="41.25" customHeight="1" x14ac:dyDescent="0.25">
      <c r="A29" s="4"/>
      <c r="B29" s="67" t="s">
        <v>15</v>
      </c>
      <c r="C29" s="68"/>
      <c r="D29" s="68"/>
      <c r="E29" s="68"/>
      <c r="F29" s="68"/>
      <c r="G29" s="69"/>
      <c r="H29" s="4"/>
    </row>
    <row r="30" spans="1:8" ht="15.75" customHeight="1" x14ac:dyDescent="0.25">
      <c r="A30" s="4"/>
      <c r="B30" s="55" t="s">
        <v>2</v>
      </c>
      <c r="C30" s="15"/>
      <c r="D30" s="15"/>
      <c r="E30" s="15"/>
      <c r="F30" s="56">
        <v>40.75</v>
      </c>
      <c r="G30" s="20"/>
      <c r="H30" s="4"/>
    </row>
    <row r="31" spans="1:8" ht="15.75" customHeight="1" x14ac:dyDescent="0.25">
      <c r="A31" s="4"/>
      <c r="B31" s="55" t="s">
        <v>3</v>
      </c>
      <c r="C31" s="15"/>
      <c r="D31" s="15"/>
      <c r="E31" s="15"/>
      <c r="F31" s="56">
        <v>83.75</v>
      </c>
      <c r="G31" s="20"/>
      <c r="H31" s="4"/>
    </row>
    <row r="32" spans="1:8" ht="15.75" customHeight="1" x14ac:dyDescent="0.25">
      <c r="A32" s="4"/>
      <c r="B32" s="14" t="s">
        <v>4</v>
      </c>
      <c r="C32" s="15"/>
      <c r="D32" s="15"/>
      <c r="E32" s="15"/>
      <c r="F32" s="16">
        <f>SUM(F30+6)</f>
        <v>46.75</v>
      </c>
      <c r="G32" s="17"/>
      <c r="H32" s="4"/>
    </row>
    <row r="33" spans="1:8" ht="15.75" customHeight="1" x14ac:dyDescent="0.25">
      <c r="A33" s="4"/>
      <c r="B33" s="14" t="s">
        <v>5</v>
      </c>
      <c r="C33" s="15"/>
      <c r="D33" s="15"/>
      <c r="E33" s="15"/>
      <c r="F33" s="16">
        <f>SUM(F31+0.75)</f>
        <v>84.5</v>
      </c>
      <c r="G33" s="17"/>
      <c r="H33" s="4"/>
    </row>
    <row r="34" spans="1:8" ht="15.75" customHeight="1" x14ac:dyDescent="0.25">
      <c r="A34" s="4"/>
      <c r="B34" s="74" t="s">
        <v>6</v>
      </c>
      <c r="C34" s="15"/>
      <c r="D34" s="15"/>
      <c r="E34" s="15"/>
      <c r="F34" s="73">
        <f>SUM(F30+7.25)</f>
        <v>48</v>
      </c>
      <c r="G34" s="17"/>
      <c r="H34" s="4"/>
    </row>
    <row r="35" spans="1:8" ht="15.75" customHeight="1" x14ac:dyDescent="0.25">
      <c r="A35" s="4"/>
      <c r="B35" s="74" t="s">
        <v>7</v>
      </c>
      <c r="C35" s="15"/>
      <c r="D35" s="15"/>
      <c r="E35" s="15"/>
      <c r="F35" s="73">
        <f>SUM(F31+0.25)</f>
        <v>84</v>
      </c>
      <c r="G35" s="17"/>
      <c r="H35" s="4"/>
    </row>
    <row r="36" spans="1:8" ht="15.75" customHeight="1" x14ac:dyDescent="0.25">
      <c r="A36" s="4"/>
      <c r="B36" s="14" t="s">
        <v>8</v>
      </c>
      <c r="C36" s="15"/>
      <c r="D36" s="15"/>
      <c r="E36" s="15"/>
      <c r="F36" s="16">
        <f>SUM(F30+F34+2.5)</f>
        <v>91.25</v>
      </c>
      <c r="G36" s="17"/>
      <c r="H36" s="4"/>
    </row>
    <row r="37" spans="1:8" ht="15.75" customHeight="1" x14ac:dyDescent="0.25">
      <c r="A37" s="4"/>
      <c r="B37" s="14" t="s">
        <v>9</v>
      </c>
      <c r="C37" s="15"/>
      <c r="D37" s="15"/>
      <c r="E37" s="15"/>
      <c r="F37" s="16">
        <f>SUM(F30+4.5)</f>
        <v>45.25</v>
      </c>
      <c r="G37" s="17"/>
      <c r="H37" s="4"/>
    </row>
    <row r="38" spans="1:8" ht="15.75" customHeight="1" x14ac:dyDescent="0.25">
      <c r="A38" s="4"/>
      <c r="B38" s="14" t="s">
        <v>10</v>
      </c>
      <c r="C38" s="15"/>
      <c r="D38" s="15"/>
      <c r="E38" s="15"/>
      <c r="F38" s="16">
        <f>SUM(F31)</f>
        <v>83.75</v>
      </c>
      <c r="G38" s="17"/>
      <c r="H38" s="4"/>
    </row>
    <row r="39" spans="1:8" ht="15.75" customHeight="1" x14ac:dyDescent="0.25">
      <c r="A39" s="4"/>
      <c r="B39" s="14" t="s">
        <v>11</v>
      </c>
      <c r="C39" s="15"/>
      <c r="D39" s="15"/>
      <c r="E39" s="15"/>
      <c r="F39" s="16">
        <f>SUM(F30+8.5)</f>
        <v>49.25</v>
      </c>
      <c r="G39" s="17"/>
      <c r="H39" s="4"/>
    </row>
    <row r="40" spans="1:8" ht="15.75" customHeight="1" x14ac:dyDescent="0.25">
      <c r="A40" s="4"/>
      <c r="B40" s="14" t="s">
        <v>12</v>
      </c>
      <c r="C40" s="15"/>
      <c r="D40" s="15"/>
      <c r="E40" s="15"/>
      <c r="F40" s="16">
        <f>SUM(F31+5.75)</f>
        <v>89.5</v>
      </c>
      <c r="G40" s="17"/>
      <c r="H40" s="4"/>
    </row>
    <row r="41" spans="1:8" ht="15.75" customHeight="1" x14ac:dyDescent="0.25">
      <c r="A41" s="4"/>
      <c r="B41" s="75" t="s">
        <v>20</v>
      </c>
      <c r="C41" s="24"/>
      <c r="D41" s="24"/>
      <c r="E41" s="24"/>
      <c r="F41" s="24"/>
      <c r="G41" s="25"/>
      <c r="H41" s="4"/>
    </row>
    <row r="42" spans="1:8" ht="13.2" x14ac:dyDescent="0.25">
      <c r="A42" s="4"/>
      <c r="B42" s="26"/>
      <c r="C42" s="27"/>
      <c r="D42" s="27"/>
      <c r="E42" s="27"/>
      <c r="F42" s="27"/>
      <c r="G42" s="28"/>
      <c r="H42" s="4"/>
    </row>
    <row r="43" spans="1:8" ht="58.8" customHeight="1" x14ac:dyDescent="0.25">
      <c r="A43" s="10"/>
      <c r="B43" s="18" t="s">
        <v>19</v>
      </c>
      <c r="C43" s="19"/>
      <c r="D43" s="19"/>
      <c r="E43" s="19"/>
      <c r="F43" s="19"/>
      <c r="G43" s="20"/>
      <c r="H43" s="10"/>
    </row>
    <row r="44" spans="1:8" ht="15.75" customHeight="1" x14ac:dyDescent="0.25">
      <c r="A44" s="10"/>
      <c r="B44" s="21" t="s">
        <v>2</v>
      </c>
      <c r="C44" s="15"/>
      <c r="D44" s="15"/>
      <c r="E44" s="15"/>
      <c r="F44" s="22">
        <v>42</v>
      </c>
      <c r="G44" s="20"/>
      <c r="H44" s="10"/>
    </row>
    <row r="45" spans="1:8" ht="15.75" customHeight="1" x14ac:dyDescent="0.25">
      <c r="A45" s="10"/>
      <c r="B45" s="21" t="s">
        <v>3</v>
      </c>
      <c r="C45" s="15"/>
      <c r="D45" s="15"/>
      <c r="E45" s="15"/>
      <c r="F45" s="22">
        <v>84</v>
      </c>
      <c r="G45" s="20"/>
      <c r="H45" s="10"/>
    </row>
    <row r="46" spans="1:8" ht="15.75" customHeight="1" x14ac:dyDescent="0.25">
      <c r="A46" s="10"/>
      <c r="B46" s="29" t="s">
        <v>4</v>
      </c>
      <c r="C46" s="15"/>
      <c r="D46" s="15"/>
      <c r="E46" s="15"/>
      <c r="F46" s="23">
        <f>SUM(F44+6)</f>
        <v>48</v>
      </c>
      <c r="G46" s="17"/>
      <c r="H46" s="10"/>
    </row>
    <row r="47" spans="1:8" ht="15.75" customHeight="1" x14ac:dyDescent="0.25">
      <c r="A47" s="10"/>
      <c r="B47" s="29" t="s">
        <v>5</v>
      </c>
      <c r="C47" s="15"/>
      <c r="D47" s="15"/>
      <c r="E47" s="15"/>
      <c r="F47" s="23">
        <f>SUM(F45+1.75)</f>
        <v>85.75</v>
      </c>
      <c r="G47" s="17"/>
      <c r="H47" s="10"/>
    </row>
    <row r="48" spans="1:8" ht="15.75" customHeight="1" x14ac:dyDescent="0.25">
      <c r="A48" s="10"/>
      <c r="B48" s="30" t="s">
        <v>6</v>
      </c>
      <c r="C48" s="15"/>
      <c r="D48" s="15"/>
      <c r="E48" s="15"/>
      <c r="F48" s="31">
        <f>SUM(F44+7.25)</f>
        <v>49.25</v>
      </c>
      <c r="G48" s="17"/>
      <c r="H48" s="10"/>
    </row>
    <row r="49" spans="1:8" ht="15.75" customHeight="1" x14ac:dyDescent="0.25">
      <c r="A49" s="10"/>
      <c r="B49" s="30" t="s">
        <v>7</v>
      </c>
      <c r="C49" s="15"/>
      <c r="D49" s="15"/>
      <c r="E49" s="15"/>
      <c r="F49" s="31">
        <f>SUM(F45+1.25)</f>
        <v>85.25</v>
      </c>
      <c r="G49" s="17"/>
      <c r="H49" s="10"/>
    </row>
    <row r="50" spans="1:8" ht="15.75" customHeight="1" x14ac:dyDescent="0.25">
      <c r="A50" s="10"/>
      <c r="B50" s="29" t="s">
        <v>8</v>
      </c>
      <c r="C50" s="15"/>
      <c r="D50" s="15"/>
      <c r="E50" s="15"/>
      <c r="F50" s="23">
        <f>SUM(F44+F48+2.5)</f>
        <v>93.75</v>
      </c>
      <c r="G50" s="17"/>
      <c r="H50" s="10"/>
    </row>
    <row r="51" spans="1:8" ht="15.75" customHeight="1" x14ac:dyDescent="0.25">
      <c r="A51" s="10"/>
      <c r="B51" s="29" t="s">
        <v>9</v>
      </c>
      <c r="C51" s="15"/>
      <c r="D51" s="15"/>
      <c r="E51" s="15"/>
      <c r="F51" s="23">
        <f>SUM(F44+4.5)</f>
        <v>46.5</v>
      </c>
      <c r="G51" s="17"/>
      <c r="H51" s="10"/>
    </row>
    <row r="52" spans="1:8" ht="15.75" customHeight="1" x14ac:dyDescent="0.25">
      <c r="A52" s="10"/>
      <c r="B52" s="29" t="s">
        <v>10</v>
      </c>
      <c r="C52" s="15"/>
      <c r="D52" s="15"/>
      <c r="E52" s="15"/>
      <c r="F52" s="23">
        <f>SUM(F45)</f>
        <v>84</v>
      </c>
      <c r="G52" s="17"/>
      <c r="H52" s="10"/>
    </row>
    <row r="53" spans="1:8" ht="15.75" customHeight="1" x14ac:dyDescent="0.25">
      <c r="A53" s="10"/>
      <c r="B53" s="29" t="s">
        <v>11</v>
      </c>
      <c r="C53" s="15"/>
      <c r="D53" s="15"/>
      <c r="E53" s="15"/>
      <c r="F53" s="23">
        <f>SUM(F44+8.5)</f>
        <v>50.5</v>
      </c>
      <c r="G53" s="17"/>
      <c r="H53" s="10"/>
    </row>
    <row r="54" spans="1:8" ht="15.75" customHeight="1" x14ac:dyDescent="0.25">
      <c r="A54" s="10"/>
      <c r="B54" s="32" t="s">
        <v>12</v>
      </c>
      <c r="C54" s="33"/>
      <c r="D54" s="33"/>
      <c r="E54" s="33"/>
      <c r="F54" s="34">
        <f>SUM(F45+6.75)</f>
        <v>90.75</v>
      </c>
      <c r="G54" s="35"/>
      <c r="H54" s="10"/>
    </row>
    <row r="55" spans="1:8" ht="12" customHeight="1" x14ac:dyDescent="0.25">
      <c r="A55" s="10"/>
      <c r="B55" s="18" t="s">
        <v>16</v>
      </c>
      <c r="C55" s="19"/>
      <c r="D55" s="19"/>
      <c r="E55" s="19"/>
      <c r="F55" s="19"/>
      <c r="G55" s="20"/>
      <c r="H55" s="10"/>
    </row>
    <row r="56" spans="1:8" ht="29.4" customHeight="1" x14ac:dyDescent="0.25">
      <c r="A56" s="10"/>
      <c r="B56" s="36" t="s">
        <v>17</v>
      </c>
      <c r="C56" s="37"/>
      <c r="D56" s="37"/>
      <c r="E56" s="37"/>
      <c r="F56" s="37"/>
      <c r="G56" s="38"/>
      <c r="H56" s="10"/>
    </row>
    <row r="57" spans="1:8" ht="15.75" customHeight="1" x14ac:dyDescent="0.25">
      <c r="A57" s="10"/>
      <c r="B57" s="39" t="s">
        <v>18</v>
      </c>
      <c r="C57" s="40"/>
      <c r="D57" s="40"/>
      <c r="E57" s="40"/>
      <c r="F57" s="40"/>
      <c r="G57" s="41"/>
      <c r="H57" s="10"/>
    </row>
    <row r="58" spans="1:8" ht="15.75" customHeight="1" x14ac:dyDescent="0.25">
      <c r="A58" s="4"/>
      <c r="B58" s="42"/>
      <c r="C58" s="15"/>
      <c r="D58" s="15"/>
      <c r="E58" s="15"/>
      <c r="F58" s="15"/>
      <c r="G58" s="17"/>
      <c r="H58" s="4"/>
    </row>
    <row r="59" spans="1:8" ht="15.75" customHeight="1" x14ac:dyDescent="0.25">
      <c r="A59" s="4"/>
      <c r="B59" s="43"/>
      <c r="C59" s="37"/>
      <c r="D59" s="37"/>
      <c r="E59" s="37"/>
      <c r="F59" s="37"/>
      <c r="G59" s="38"/>
      <c r="H59" s="4"/>
    </row>
    <row r="60" spans="1:8" ht="15.75" customHeight="1" x14ac:dyDescent="0.25">
      <c r="A60" s="4"/>
      <c r="B60" s="44"/>
      <c r="C60" s="45"/>
      <c r="D60" s="45"/>
      <c r="E60" s="45"/>
      <c r="F60" s="45"/>
      <c r="G60" s="46"/>
      <c r="H60" s="4"/>
    </row>
    <row r="61" spans="1:8" ht="15.75" customHeight="1" x14ac:dyDescent="0.25">
      <c r="A61" s="11"/>
      <c r="B61" s="12"/>
      <c r="C61" s="12"/>
      <c r="D61" s="12"/>
      <c r="E61" s="12"/>
      <c r="F61" s="12"/>
      <c r="G61" s="12"/>
      <c r="H61" s="13"/>
    </row>
  </sheetData>
  <mergeCells count="80">
    <mergeCell ref="B35:E35"/>
    <mergeCell ref="F35:G35"/>
    <mergeCell ref="B37:E37"/>
    <mergeCell ref="F37:G37"/>
    <mergeCell ref="B36:E36"/>
    <mergeCell ref="F36:G36"/>
    <mergeCell ref="B32:E32"/>
    <mergeCell ref="F32:G32"/>
    <mergeCell ref="B33:E33"/>
    <mergeCell ref="F33:G33"/>
    <mergeCell ref="F34:G34"/>
    <mergeCell ref="B34:E34"/>
    <mergeCell ref="B30:E30"/>
    <mergeCell ref="F30:G30"/>
    <mergeCell ref="F31:G31"/>
    <mergeCell ref="B26:G26"/>
    <mergeCell ref="B31:E31"/>
    <mergeCell ref="B25:E25"/>
    <mergeCell ref="F25:G25"/>
    <mergeCell ref="B27:G27"/>
    <mergeCell ref="B28:G28"/>
    <mergeCell ref="B29:G29"/>
    <mergeCell ref="B22:E22"/>
    <mergeCell ref="F22:G22"/>
    <mergeCell ref="B23:E23"/>
    <mergeCell ref="F23:G23"/>
    <mergeCell ref="B24:E24"/>
    <mergeCell ref="F24:G24"/>
    <mergeCell ref="F19:G19"/>
    <mergeCell ref="B19:E19"/>
    <mergeCell ref="B20:E20"/>
    <mergeCell ref="F20:G20"/>
    <mergeCell ref="B21:E21"/>
    <mergeCell ref="F21:G21"/>
    <mergeCell ref="F16:G16"/>
    <mergeCell ref="B16:E16"/>
    <mergeCell ref="B17:E17"/>
    <mergeCell ref="F17:G17"/>
    <mergeCell ref="B18:E18"/>
    <mergeCell ref="F18:G18"/>
    <mergeCell ref="B2:G5"/>
    <mergeCell ref="B10:G13"/>
    <mergeCell ref="B14:G14"/>
    <mergeCell ref="B15:E15"/>
    <mergeCell ref="F15:G15"/>
    <mergeCell ref="B58:G59"/>
    <mergeCell ref="B60:G60"/>
    <mergeCell ref="B50:E50"/>
    <mergeCell ref="F50:G50"/>
    <mergeCell ref="B51:E51"/>
    <mergeCell ref="F51:G51"/>
    <mergeCell ref="B52:E52"/>
    <mergeCell ref="F52:G52"/>
    <mergeCell ref="F53:G53"/>
    <mergeCell ref="B54:E54"/>
    <mergeCell ref="F54:G54"/>
    <mergeCell ref="B55:G55"/>
    <mergeCell ref="B56:G56"/>
    <mergeCell ref="B57:G57"/>
    <mergeCell ref="B48:E48"/>
    <mergeCell ref="F48:G48"/>
    <mergeCell ref="B49:E49"/>
    <mergeCell ref="F49:G49"/>
    <mergeCell ref="B53:E53"/>
    <mergeCell ref="F46:G46"/>
    <mergeCell ref="B41:G42"/>
    <mergeCell ref="B46:E46"/>
    <mergeCell ref="B47:E47"/>
    <mergeCell ref="F47:G47"/>
    <mergeCell ref="B43:G43"/>
    <mergeCell ref="B44:E44"/>
    <mergeCell ref="F44:G44"/>
    <mergeCell ref="B45:E45"/>
    <mergeCell ref="F45:G45"/>
    <mergeCell ref="B38:E38"/>
    <mergeCell ref="F38:G38"/>
    <mergeCell ref="B39:E39"/>
    <mergeCell ref="F39:G39"/>
    <mergeCell ref="B40:E40"/>
    <mergeCell ref="F40:G40"/>
  </mergeCell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ModTrax Clear Opening Measureme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Modtrax</dc:creator>
  <cp:lastModifiedBy>Ben Modtrax</cp:lastModifiedBy>
  <dcterms:created xsi:type="dcterms:W3CDTF">2023-06-15T17:22:43Z</dcterms:created>
  <dcterms:modified xsi:type="dcterms:W3CDTF">2024-10-25T16:37:19Z</dcterms:modified>
</cp:coreProperties>
</file>